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aida.agastra\Desktop\BUXHETI 2024\"/>
    </mc:Choice>
  </mc:AlternateContent>
  <bookViews>
    <workbookView xWindow="480" yWindow="105" windowWidth="27795" windowHeight="12600"/>
  </bookViews>
  <sheets>
    <sheet name="Tab.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'[4]End-94'!$D$102:$AS$189</definedName>
    <definedName name="_Fill" hidden="1">#REF!</definedName>
    <definedName name="_Filler" hidden="1">[11]A!$A$43:$A$598</definedName>
    <definedName name="_Key2" hidden="1">[12]Contents!#REF!</definedName>
    <definedName name="_MCV1">[13]Main!$E$64:$AH$64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[4]BoP!$G$174:$AR$216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[14]Assumptions!#REF!</definedName>
    <definedName name="_TB1">[15]SummaryCG!$A$4:$CL$77</definedName>
    <definedName name="_TB2">[15]CGRev!$A$4:$CL$43</definedName>
    <definedName name="_TB3">[15]CGExp!$A$4:$CL$86</definedName>
    <definedName name="_TB4">[15]CGExternal!$B$4:$CL$55</definedName>
    <definedName name="_TB5">[15]CGAuthMeth!$B$4:$CL$55</definedName>
    <definedName name="_TB6">[15]CGAuthMeth!$B$64:$CL$131</definedName>
    <definedName name="_TB7">[15]CGFin_Monthly!$B$4:$AC$73</definedName>
    <definedName name="_TB8">[15]CGFin_Monthly!$B$174:$AC$234</definedName>
    <definedName name="_WB1">[4]WB!$D$13:$AF$264</definedName>
    <definedName name="_WB2">[4]WB!$AG$13:$AQ$264</definedName>
    <definedName name="a">[16]Debt!$T$2</definedName>
    <definedName name="ACTIVATE">#REF!</definedName>
    <definedName name="AID">#REF!</definedName>
    <definedName name="AlPr_TB_1">#REF!</definedName>
    <definedName name="AlPr_TB_1b">#REF!</definedName>
    <definedName name="ALTBCA">[13]QQ!$E$11:$AH$11</definedName>
    <definedName name="ALTNGDP_R">[13]Q4!$E$53:$AH$53</definedName>
    <definedName name="ALTPCPI">[13]Q6!$E$27:$AH$27</definedName>
    <definedName name="ams" localSheetId="0" hidden="1">{"Main Economic Indicators",#N/A,FALSE,"C"}</definedName>
    <definedName name="ams" hidden="1">{"Main Economic Indicators",#N/A,FALSE,"C"}</definedName>
    <definedName name="amstwo" localSheetId="0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[17]Bask_fd!$BR$9:$CE$51</definedName>
    <definedName name="basktinf">[17]Bask_fd!#REF!</definedName>
    <definedName name="basktinf12\">[17]Bask_fd!#REF!</definedName>
    <definedName name="BCA">[13]QQ!$E$9:$AH$9</definedName>
    <definedName name="BCA_GDP">[13]QQ!$E$10:$AH$10</definedName>
    <definedName name="BCA_NGDP">#REF!</definedName>
    <definedName name="BE">[13]Q6!$E$137:$AH$137</definedName>
    <definedName name="BEA">[13]QQ!$E$140:$AH$140</definedName>
    <definedName name="BEC">#REF!</definedName>
    <definedName name="BED">#REF!</definedName>
    <definedName name="BED_6">#REF!</definedName>
    <definedName name="BEO">[13]Q6!$E$142:$AH$142</definedName>
    <definedName name="BER">[13]QQ!$E$141:$AH$141</definedName>
    <definedName name="BESD">[13]Q7!$E$42:$AH$42</definedName>
    <definedName name="BF">[13]QQ!$E$55:$AH$55</definedName>
    <definedName name="BFD">[13]QQ!$E$58:$AH$58</definedName>
    <definedName name="BFDA">[13]Q6!$E$60:$AH$60</definedName>
    <definedName name="BFDI">[13]Q6!$E$63:$AH$63</definedName>
    <definedName name="BFDIL">[13]QQ!$E$65:$AH$65</definedName>
    <definedName name="BFL_D">[13]DA!$E$49:$AH$49</definedName>
    <definedName name="BFO">[13]QQ!$E$90:$AH$90</definedName>
    <definedName name="BFOA">[13]Q6!$E$98:$AH$98</definedName>
    <definedName name="BFOAG">[13]QQ!$E$100:$AH$100</definedName>
    <definedName name="BFOAP">[13]Q6!$E$101:$AH$101</definedName>
    <definedName name="BFOG">[13]Q6!$E$93:$AH$93</definedName>
    <definedName name="BFOL">[13]QQ!$E$104:$AH$104</definedName>
    <definedName name="BFOL_B">[13]QQ!$E$118:$AH$118</definedName>
    <definedName name="BFOL_G">[13]QQ!$E$113:$AH$113</definedName>
    <definedName name="BFOL_L">#REF!</definedName>
    <definedName name="BFOL_O">[13]Q6!$E$120:$AH$120</definedName>
    <definedName name="BFOL_S">#REF!</definedName>
    <definedName name="BFOLB">#REF!</definedName>
    <definedName name="BFOLG">[13]Q6!$E$107:$AH$107</definedName>
    <definedName name="BFOLG_L">#REF!</definedName>
    <definedName name="BFOLP">[13]Q6!$E$109:$AH$109</definedName>
    <definedName name="BFOP">[13]Q6!$E$95:$AH$95</definedName>
    <definedName name="BFP">[13]QQ!$E$68:$AH$68</definedName>
    <definedName name="BFPA">[13]Q6!$E$75:$AH$75</definedName>
    <definedName name="BFPAG">[13]QQ!$E$77:$AH$77</definedName>
    <definedName name="BFPG">[13]Q6!$E$72:$AH$72</definedName>
    <definedName name="BFPL">[13]Q6!$E$78:$AH$78</definedName>
    <definedName name="BFPLBN">#REF!</definedName>
    <definedName name="BFPLD">[13]QQ!$E$83:$AH$83</definedName>
    <definedName name="BFPLD_G">#REF!</definedName>
    <definedName name="BFPLDG">[13]Q6!$E$88:$AH$88</definedName>
    <definedName name="BFPLDP">[13]Q6!$E$86:$AH$86</definedName>
    <definedName name="BFPLE">[13]Q6!$E$81:$AH$81</definedName>
    <definedName name="BFPLE_G">#REF!</definedName>
    <definedName name="BFPLMM">#REF!</definedName>
    <definedName name="BFPP">[13]Q6!$E$70:$AH$70</definedName>
    <definedName name="BFRA">[13]QQ!$E$123:$AH$123</definedName>
    <definedName name="BFUND">[13]Q6!$E$115:$AH$115</definedName>
    <definedName name="BGS">[13]Q6!$E$13:$AH$13</definedName>
    <definedName name="BI">[13]Q6!$E$32:$AH$32</definedName>
    <definedName name="BIC">[13]Q6!$E$35:$AH$35</definedName>
    <definedName name="BID">[13]Q6!$E$38:$AH$38</definedName>
    <definedName name="BIL">[18]Work!$B$26:$AG$97</definedName>
    <definedName name="BIP">#REF!</definedName>
    <definedName name="BK">[13]Q6!$E$48:$AH$48</definedName>
    <definedName name="BKF">[13]QQ!$E$51:$AH$51</definedName>
    <definedName name="BKF_6">[13]Q6!$E$139:$AH$139</definedName>
    <definedName name="BKFA">#REF!</definedName>
    <definedName name="BKO">[13]Q6!$E$52:$AH$52</definedName>
    <definedName name="BM">[13]Q6!$E$24:$AH$24</definedName>
    <definedName name="BMG">[13]Q6!$E$27:$AH$27</definedName>
    <definedName name="BMII">[13]QQ!$E$40:$AH$40</definedName>
    <definedName name="BMII_7">[13]Q7!$E$40:$AH$40</definedName>
    <definedName name="BMS">[13]Q6!$E$29:$AH$29</definedName>
    <definedName name="BOP">[13]Q6!$E$130:$AH$130</definedName>
    <definedName name="BOP_GDP">[13]Q6!$E$131:$AH$131</definedName>
    <definedName name="BRASS">[13]QQ!$E$150:$AH$150</definedName>
    <definedName name="BRASS_6">[13]Q6!$E$126:$AH$126</definedName>
    <definedName name="BRO">#REF!</definedName>
    <definedName name="BTR">[13]Q6!$E$42:$AH$42</definedName>
    <definedName name="BTRG">[13]Q6!$E$44:$AH$44</definedName>
    <definedName name="BTRP">[13]Q6!$E$45:$AH$45</definedName>
    <definedName name="budfin">#REF!</definedName>
    <definedName name="budget_financing">#REF!</definedName>
    <definedName name="BX">[13]Q6!$E$16:$AH$16</definedName>
    <definedName name="BXG">[13]Q6!$E$19:$AH$19</definedName>
    <definedName name="BXS">[13]Q6!$E$21:$AH$21</definedName>
    <definedName name="CAD">#REF!</definedName>
    <definedName name="CalcMCV_4">[13]Q4!$E$58:$AH$58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[18]RED98DATA!$B$62:$CG$74</definedName>
    <definedName name="CHART1_3">[18]RED98DATA!$B$2:$BY$78</definedName>
    <definedName name="CHART10_11">[18]RED98DATA!$A$160:$CJ$249</definedName>
    <definedName name="CHART11">[18]RED98DATA!$A$253:$U$258</definedName>
    <definedName name="CHART14">[18]RED98DATA!$A$178:$F$197</definedName>
    <definedName name="CHART5_6">[18]RED98DATA!$A$79:$J$129</definedName>
    <definedName name="CHART7_8">[18]RED98DATA!$A$130:$BA$158</definedName>
    <definedName name="CHART9">[18]RED98DATA!$A$159:$AM$185</definedName>
    <definedName name="CHF">#REF!</definedName>
    <definedName name="CHK1.1">[13]Q1!$E$61:$AH$61</definedName>
    <definedName name="CHK2.1">[13]Main!$E$67:$AH$67</definedName>
    <definedName name="CHK2.2">[13]Main!$E$70:$AH$70</definedName>
    <definedName name="CHK2.3">[13]Main!$E$75:$AH$75</definedName>
    <definedName name="CHK3.1">[13]Q3!$E$61:$AH$61</definedName>
    <definedName name="CHK5.1">[13]Q5!$E$107:$AH$107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[4]CPFs!$F$13:$AF$84</definedName>
    <definedName name="cpi">[18]Work!$ER$4:$FK$97</definedName>
    <definedName name="cpi_cmp">#REF!</definedName>
    <definedName name="cpi_nsa">[18]Work!$FM$5:$GF$97</definedName>
    <definedName name="Current_account">#REF!</definedName>
    <definedName name="CurrVintage">'[19]A Current Data'!$D$60</definedName>
    <definedName name="D">[13]DA!$E$9:$AH$9</definedName>
    <definedName name="D_ALTBCA_GDP">[20]DA!$E$78:$AH$78</definedName>
    <definedName name="D_ALTNGDP_R">[20]DA!$E$26:$AH$26</definedName>
    <definedName name="D_ALTNGDP_RG">[20]DA!$E$27:$AH$27</definedName>
    <definedName name="D_ALTPCPI">[20]DA!$E$50:$AH$50</definedName>
    <definedName name="D_ALTPCPIG">[20]DA!$E$51:$AH$51</definedName>
    <definedName name="D_B">[13]DA!$E$22:$AH$22</definedName>
    <definedName name="D_BCA_GDP">[20]DA!$E$77:$AH$77</definedName>
    <definedName name="D_BFD">[20]DA!$E$85:$AH$85</definedName>
    <definedName name="D_BFL">[20]DA!$E$120:$AH$120</definedName>
    <definedName name="D_BFL_D">#REF!</definedName>
    <definedName name="D_BFL_S">[20]DA!$E$121:$AH$121</definedName>
    <definedName name="D_BFLG">[20]DA!$E$122:$AH$122</definedName>
    <definedName name="D_BFOP">[20]DA!$E$87:$AH$87</definedName>
    <definedName name="D_BFPP">[20]DA!$E$86:$AH$86</definedName>
    <definedName name="D_BFRA1">[20]DA!$E$93:$AH$93</definedName>
    <definedName name="D_BFX">[20]DA!$E$91:$AH$91</definedName>
    <definedName name="D_BFXG">[20]DA!$E$89:$AH$89</definedName>
    <definedName name="D_BFXP">[20]DA!$E$84:$AH$84</definedName>
    <definedName name="D_BRASS">[20]DA!$E$118:$AH$118</definedName>
    <definedName name="D_CalcNGS">[20]DA!$E$46:$AH$46</definedName>
    <definedName name="D_CalcNMG_R">[20]DA!$E$73:$AH$73</definedName>
    <definedName name="D_CalcNXG_R">[20]DA!$E$70:$AH$70</definedName>
    <definedName name="D_D">[20]DA!$E$117:$AH$117</definedName>
    <definedName name="D_D_B">[20]DA!$E$114:$AH$114</definedName>
    <definedName name="D_D_Bdiff">[20]DA!$E$105:$AH$105</definedName>
    <definedName name="D_D_Bdiff1">[20]DA!$E$106:$AH$106</definedName>
    <definedName name="D_D_G">[20]DA!$E$115:$AH$115</definedName>
    <definedName name="D_D_Gdiff">[20]DA!$E$102:$AH$102</definedName>
    <definedName name="D_D_Gdiff1">[20]DA!$E$103:$AH$103</definedName>
    <definedName name="D_D_S">[20]DA!$E$116:$AH$116</definedName>
    <definedName name="D_D_Sdiff">#REF!</definedName>
    <definedName name="D_D_Sdiff1">#REF!</definedName>
    <definedName name="D_DA">[20]DA!$E$119:$AH$119</definedName>
    <definedName name="D_DAdiff">[20]DA!$E$111:$AH$111</definedName>
    <definedName name="D_DAdiff1">[20]DA!$E$112:$AH$112</definedName>
    <definedName name="D_Ddiff">[20]DA!$E$99:$AH$99</definedName>
    <definedName name="D_Ddiff1">[20]DA!$E$100:$AH$100</definedName>
    <definedName name="D_DSdiff">[20]DA!$E$108:$AH$108</definedName>
    <definedName name="D_DSdiff1">[20]DA!$E$109:$AH$109</definedName>
    <definedName name="D_EDNA">[20]DA!$E$17:$AH$17</definedName>
    <definedName name="D_ENDA">[20]DA!$E$16:$AH$16</definedName>
    <definedName name="D_G">[13]DA!$E$21:$AH$21</definedName>
    <definedName name="D_GCB">[20]DA!$E$62:$AH$62</definedName>
    <definedName name="D_GGB">[20]DA!$E$63:$AH$63</definedName>
    <definedName name="D_Ind">[4]DSA!$G$7:$AU$96</definedName>
    <definedName name="D_L">[13]Q7!$E$13:$AH$13</definedName>
    <definedName name="D_MCV">[20]DA!$E$10:$AH$10</definedName>
    <definedName name="D_MCV_B">[20]DA!$E$12:$AH$12</definedName>
    <definedName name="D_MCV_D">[20]DA!$E$13:$AH$13</definedName>
    <definedName name="D_MCV_N">[20]DA!$E$9:$AH$9</definedName>
    <definedName name="D_MCV_T">[20]DA!$E$11:$AH$11</definedName>
    <definedName name="D_NGDP">[20]DA!$E$35:$AH$35</definedName>
    <definedName name="D_NGDP_D">[20]DA!$E$57:$AH$57</definedName>
    <definedName name="D_NGDP_DAQ">[20]DA!$E$59:$AH$59</definedName>
    <definedName name="D_NGDP_DQ">#REF!</definedName>
    <definedName name="D_NGDP_RG">[20]DA!$E$28:$AH$28</definedName>
    <definedName name="D_NGDP_RGAQ">[20]DA!$E$30:$AH$30</definedName>
    <definedName name="D_NGDP_RGQ">[20]DA!$E$29:$AH$29</definedName>
    <definedName name="D_NGDPD">[20]DA!$E$36:$AH$36</definedName>
    <definedName name="D_NGDPDPC">[20]DA!$E$39:$AH$39</definedName>
    <definedName name="D_NGS">[20]DA!$E$44:$AH$44</definedName>
    <definedName name="D_NMG_R">[20]DA!$E$72:$AH$72</definedName>
    <definedName name="D_NSDGDP">[20]DA!$E$42:$AH$42</definedName>
    <definedName name="D_NSDGDP_R">[20]DA!$E$32:$AH$32</definedName>
    <definedName name="D_NTDD_RG">[20]DA!$E$21:$AH$21</definedName>
    <definedName name="D_NTDD_RGAQ">[20]DA!$E$23:$AH$23</definedName>
    <definedName name="D_NTDD_RGQ">[20]DA!$E$22:$AH$22</definedName>
    <definedName name="D_NXG_R">[20]DA!$E$69:$AH$69</definedName>
    <definedName name="D_O">[13]Q7!$E$23:$AH$23</definedName>
    <definedName name="D_OTB">[20]DA!$E$67:$AH$67</definedName>
    <definedName name="D_PCPI">#REF!</definedName>
    <definedName name="D_PCPIAQ">#REF!</definedName>
    <definedName name="D_PCPIG">[20]DA!$E$52:$AH$52</definedName>
    <definedName name="D_PCPIGAQ">[20]DA!$E$54:$AH$54</definedName>
    <definedName name="D_PCPIGQ">[20]DA!$E$53:$AH$53</definedName>
    <definedName name="D_PCPIQ">#REF!</definedName>
    <definedName name="D_PPPPC">[20]DA!$E$40:$AH$40</definedName>
    <definedName name="D_PPPWGT">[20]DA!$E$37:$AH$37</definedName>
    <definedName name="D_S">[13]Q7!$E$16:$AH$16</definedName>
    <definedName name="D_SRM">[13]Q7!$E$34:$AH$34</definedName>
    <definedName name="D_SY">#REF!</definedName>
    <definedName name="D_WPCP33_D">[20]DA!$E$66:$AH$66</definedName>
    <definedName name="DA">[13]DA!$E$33:$AH$33</definedName>
    <definedName name="date">#REF!</definedName>
    <definedName name="DATES">[18]RED98DATA!#REF!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[13]Q7!$E$28:$AH$28</definedName>
    <definedName name="DG">[13]Q7!$E$27:$AH$27</definedName>
    <definedName name="DG_S">[13]Q7!$E$18:$AH$18</definedName>
    <definedName name="Dhjetor_Ar_TOT_Lek">'[21]2003'!#REF!</definedName>
    <definedName name="Dhjetor_Ar_TOT_Valute">'[21]2003'!#REF!</definedName>
    <definedName name="Discount_NC">'[22]Triangle private'!$C$17</definedName>
    <definedName name="DiscountRate">#REF!</definedName>
    <definedName name="DKK">#REF!</definedName>
    <definedName name="DM">#REF!</definedName>
    <definedName name="DO">[13]Q7!$E$29:$AH$29</definedName>
    <definedName name="doc">[18]DOC!$A$1:$L$43</definedName>
    <definedName name="DOCFILE">#REF!</definedName>
    <definedName name="DS">[13]DA!$E$38:$AH$38</definedName>
    <definedName name="DSA_Assumptions">[4]DSA!$G$666:$AJ$698</definedName>
    <definedName name="DSDSI">[13]Q7!$E$42:$AH$42</definedName>
    <definedName name="DSDSP">[13]Q7!$E$52:$AH$52</definedName>
    <definedName name="DSI">[13]Q7!$E$46:$AH$46</definedName>
    <definedName name="DSP">[13]Q7!$E$56:$AH$56</definedName>
    <definedName name="DSPG">[13]Q7!$E$58:$AH$58</definedName>
    <definedName name="DTS">#REF!</definedName>
    <definedName name="EBRD">[4]EBRD!$D$14:$AM$120</definedName>
    <definedName name="ECU">#REF!</definedName>
    <definedName name="EDNA">[13]QQ!$E$151:$AH$151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[13]Q5!$DZ$1</definedName>
    <definedName name="ENDA">[13]QQ!$E$147:$AH$147</definedName>
    <definedName name="endrit" localSheetId="0" hidden="1">{"Main Economic Indicators",#N/A,FALSE,"C"}</definedName>
    <definedName name="endrit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[13]Main!$AB$25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[4]BoP!$G$365:$AK$434</definedName>
    <definedName name="FLRES">#REF!</definedName>
    <definedName name="FLRESC">#REF!</definedName>
    <definedName name="FMB">[13]Q4!$E$51:$AH$51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[13]Q4!$E$18:$AH$18</definedName>
    <definedName name="GCB_NGDP">[13]Q7!$E$19:$AH$19</definedName>
    <definedName name="GCD">[13]Q4!$E$21:$AH$21</definedName>
    <definedName name="GCEI">[13]Q4!$E$16:$AH$16</definedName>
    <definedName name="GCENL">[13]Q4!$E$13:$AH$13</definedName>
    <definedName name="GCND">[13]Q4!$E$24:$AH$24</definedName>
    <definedName name="GCND_NGDP">[13]Q4!$E$25:$AH$25</definedName>
    <definedName name="GCRG">[13]Q4!$E$10:$AH$10</definedName>
    <definedName name="GEORED98.XLS">[18]RED98DATA!$B$2:$BW$78</definedName>
    <definedName name="GGB">[13]Q4!$E$40:$AH$40</definedName>
    <definedName name="GGB_NGDP">[13]Q7!$E$41:$AH$41</definedName>
    <definedName name="GGD">[13]Q4!$E$43:$AH$43</definedName>
    <definedName name="GGED">[13]Q4!$E$35:$AH$35</definedName>
    <definedName name="GGEI">[13]Q4!$E$38:$AH$38</definedName>
    <definedName name="GGENL">[13]Q4!$E$32:$AH$32</definedName>
    <definedName name="GGND">[13]Q4!$E$46:$AH$46</definedName>
    <definedName name="GGRG">[13]Q4!$E$29:$AH$29</definedName>
    <definedName name="GOVERNMENT">#REF!</definedName>
    <definedName name="Grac_IDA">#REF!</definedName>
    <definedName name="Grace_IDA">#REF!</definedName>
    <definedName name="Grace_NC">'[22]Triangle private'!$C$14</definedName>
    <definedName name="Gross_reserves">#REF!</definedName>
    <definedName name="Gusht_Ar_TOT_Lek">'[21]2003'!#REF!</definedName>
    <definedName name="Gusht_Ar_TOT_Valute">'[21]2003'!#REF!</definedName>
    <definedName name="HERE">#REF!</definedName>
    <definedName name="IM">[4]BoP!$G$259:$AR$307</definedName>
    <definedName name="IMF">[4]IMF!$C$5:$AP$55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[23]Aid:Services!$A$39:$AJ$46</definedName>
    <definedName name="Interest_NC">'[22]Triangle private'!$C$16</definedName>
    <definedName name="InterestRate">#REF!</definedName>
    <definedName name="ISD">#REF!</definedName>
    <definedName name="ITL">#REF!</definedName>
    <definedName name="Janar_Ar_TOT_Lek">'[21]2003'!#REF!</definedName>
    <definedName name="Janar_Ar_TOT_Valute">'[21]2003'!#REF!</definedName>
    <definedName name="JPY">#REF!</definedName>
    <definedName name="KA">#REF!</definedName>
    <definedName name="KEND">#REF!</definedName>
    <definedName name="KMENU">#REF!</definedName>
    <definedName name="Korrik_Ar_TOT_Lek">'[21]2003'!#REF!</definedName>
    <definedName name="Korrik_Ar_TOT_Valute">'[21]2003'!#REF!</definedName>
    <definedName name="KWD">#REF!</definedName>
    <definedName name="latest1998">#REF!</definedName>
    <definedName name="LCM">[13]Q3!$E$46:$AH$46</definedName>
    <definedName name="LE">[13]Q3!$E$13:$AH$13</definedName>
    <definedName name="LEM">[13]Q3!$E$52:$AH$52</definedName>
    <definedName name="LHEM">[13]Q3!$E$34:$AH$34</definedName>
    <definedName name="LHM">[13]Q3!$E$55:$AH$55</definedName>
    <definedName name="LIPM">[13]Q3!$E$43:$AH$43</definedName>
    <definedName name="liquidity_reserve">#REF!</definedName>
    <definedName name="LLF">[13]Q3!$E$10:$AH$10</definedName>
    <definedName name="LP">[13]Q6!$E$19:$AH$19</definedName>
    <definedName name="LULCM">[13]Q3!$E$37:$AH$37</definedName>
    <definedName name="LUR">[13]Q3!$E$16:$AH$16</definedName>
    <definedName name="Lyon">[24]C!$O$1</definedName>
    <definedName name="MACRO">#REF!</definedName>
    <definedName name="MACROS">#REF!</definedName>
    <definedName name="Maj_Ar_TOT_Lek">'[21]2003'!#REF!</definedName>
    <definedName name="Maj_Ar_TOT_Valute">'[21]2003'!#REF!</definedName>
    <definedName name="Mars_Ar_TOT_Lek">#REF!</definedName>
    <definedName name="Mars_Ar_TOT_Valute">#REF!</definedName>
    <definedName name="Maturity_NC">'[22]Triangle private'!$C$15</definedName>
    <definedName name="MCV">[13]Main!$E$63:$AH$63</definedName>
    <definedName name="MCV_B">[13]QQ!$E$157:$AH$157</definedName>
    <definedName name="MCV_B1">[13]Q6!$E$158:$AH$158</definedName>
    <definedName name="MCV_D">[13]DA!$E$62:$AH$62</definedName>
    <definedName name="MCV_D1">[13]DA!$E$63:$AH$63</definedName>
    <definedName name="MCV_N">[13]Q4!$E$58:$AH$58</definedName>
    <definedName name="MCV_N1">[13]Q1!$E$59:$AH$59</definedName>
    <definedName name="MCV_T">[13]Micro!$E$103:$AH$103</definedName>
    <definedName name="MCV_T1">[13]Q5!$E$104:$AH$104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[13]Q3!$E$27:$AH$27</definedName>
    <definedName name="MS_BMG">[13]Q3!$E$29:$AH$29</definedName>
    <definedName name="MS_BXG">[13]Q3!$E$28:$AH$28</definedName>
    <definedName name="MS_GCB_NGDP">[13]Q3!$E$19:$AH$19</definedName>
    <definedName name="MS_GGB_NGDP">[13]Q3!$E$20:$AH$20</definedName>
    <definedName name="MS_LUR">[13]Q3!$E$15:$AH$15</definedName>
    <definedName name="MS_NGDP">[13]Q3!$E$12:$AH$12</definedName>
    <definedName name="MS_NGDP_RG">[13]Q3!$E$9:$AH$9</definedName>
    <definedName name="MS_PCPIG">[13]Q3!$E$16:$AH$16</definedName>
    <definedName name="MS_TMG_RPCH">[13]Q3!$E$24:$AH$24</definedName>
    <definedName name="MS_TXG_RPCH">[13]Q3!$E$23:$AH$23</definedName>
    <definedName name="mt_moneyprog">#REF!</definedName>
    <definedName name="MTPROJ">#REF!</definedName>
    <definedName name="namehp">[25]SA_HP!#REF!</definedName>
    <definedName name="NAMES">#REF!</definedName>
    <definedName name="NAMES_Q">#REF!</definedName>
    <definedName name="namesreer">#REF!</definedName>
    <definedName name="namesweo">#REF!</definedName>
    <definedName name="NC_R">[13]Q1!$E$8:$AH$8</definedName>
    <definedName name="NCG">[13]Main!$E$8:$AH$8</definedName>
    <definedName name="NCG_R">[13]Q4!$E$11:$AH$11</definedName>
    <definedName name="NCP">[13]Main!$E$11:$AH$11</definedName>
    <definedName name="NCP_R">[13]Q4!$E$14:$AH$14</definedName>
    <definedName name="Nentor_Ar_TOT_Lek">'[21]2003'!#REF!</definedName>
    <definedName name="Nentor_Ar_TOT_Valute">'[21]2003'!#REF!</definedName>
    <definedName name="newname" hidden="1">[4]ER!#REF!</definedName>
    <definedName name="newname2" localSheetId="0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0" hidden="1">{"WEO",#N/A,FALSE,"T"}</definedName>
    <definedName name="newname4" hidden="1">{"WEO",#N/A,FALSE,"T"}</definedName>
    <definedName name="newname5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[13]Q1!$E$29:$AH$29</definedName>
    <definedName name="NFB_R_GDP">[13]Q1!$E$30:$AH$30</definedName>
    <definedName name="NFI">[13]Main!$E$20:$AH$20</definedName>
    <definedName name="NFI_R">[13]Q4!$E$23:$AH$23</definedName>
    <definedName name="NFIG">[13]Main!$E$23:$AH$23</definedName>
    <definedName name="NFIP">[13]Main!$E$26:$AH$26</definedName>
    <definedName name="NFP_VE">[10]Model!#REF!</definedName>
    <definedName name="NFP_VE_1">[10]Model!#REF!</definedName>
    <definedName name="NGDP">[13]Main!$E$47:$AH$47</definedName>
    <definedName name="NGDP_D">[13]Q3!$E$22:$AH$22</definedName>
    <definedName name="NGDP_D.ARQ">[13]Q2!$E$21:$CB$21</definedName>
    <definedName name="NGDP_D.Q">[13]Q2!$E$20:$CB$20</definedName>
    <definedName name="NGDP_D.YOY">[13]Q2!$E$22:$CB$22</definedName>
    <definedName name="NGDP_D.YOYAVG">[13]Q2!$L$23:$CB$23</definedName>
    <definedName name="NGDP_DG">[13]Q6!$E$23:$AH$23</definedName>
    <definedName name="NGDP_R">[13]Q4!$E$50:$AH$50</definedName>
    <definedName name="NGDP_R.ARQ">[13]Q2!$E$10:$CB$10</definedName>
    <definedName name="NGDP_R.Q">[13]Q2!$E$9:$CB$9</definedName>
    <definedName name="NGDP_R.YOY">[13]Q2!$E$11:$CB$11</definedName>
    <definedName name="NGDP_R.YOYAVG">[13]Q2!$L$12:$CB$12</definedName>
    <definedName name="NGDP_RG">[13]Q4!$E$51:$AH$51</definedName>
    <definedName name="NGK">#REF!</definedName>
    <definedName name="NGS">[13]Main!$E$50:$AH$50</definedName>
    <definedName name="NGS_NGDP">[13]Main!$E$51:$AH$51</definedName>
    <definedName name="NGSG">[13]Main!$E$53:$AH$53</definedName>
    <definedName name="NGSP">[13]Main!$E$56:$AH$56</definedName>
    <definedName name="NI">[13]Main!$E$14:$AH$14</definedName>
    <definedName name="NI_GDP">[13]Main!$E$16:$AH$16</definedName>
    <definedName name="NI_NGDP">[13]Main!$E$16:$AH$16</definedName>
    <definedName name="NI_R">[13]Q1!$E$17:$AH$17</definedName>
    <definedName name="NINV">[13]Main!$E$18:$AH$18</definedName>
    <definedName name="NINV_R">[13]Q4!$E$20:$AH$20</definedName>
    <definedName name="NINV_R_GDP">[13]Q1!$E$21:$AH$21</definedName>
    <definedName name="NM">[13]Main!$E$38:$AH$38</definedName>
    <definedName name="NM_R">[13]Q4!$E$41:$AH$41</definedName>
    <definedName name="NMG">[13]Main!$E$41:$AH$41</definedName>
    <definedName name="NMG_R">[13]Q1!$E$44:$AH$44</definedName>
    <definedName name="NMG_RG">[13]Q1!$E$45:$AH$45</definedName>
    <definedName name="NMS">[13]Main!$E$44:$AH$44</definedName>
    <definedName name="NMS_R">[13]Q1!$E$47:$AH$47</definedName>
    <definedName name="NOK">#REF!</definedName>
    <definedName name="Non_BRO">#REF!</definedName>
    <definedName name="NTDD_R">[13]Q1!$E$26:$AH$26</definedName>
    <definedName name="NTDD_R.ARQ">[13]Q2!$E$15:$CB$15</definedName>
    <definedName name="NTDD_R.Q">[13]Q2!$E$14:$CB$14</definedName>
    <definedName name="NTDD_R.YOY">[13]Q2!$E$16:$CB$16</definedName>
    <definedName name="NTDD_R.YOYAVG">[13]Q2!$L$17:$CB$17</definedName>
    <definedName name="NTDD_RG">[13]Q4!$E$27:$AH$27</definedName>
    <definedName name="NX">[13]Main!$E$29:$AH$29</definedName>
    <definedName name="NX_R">[13]Q4!$E$32:$AH$32</definedName>
    <definedName name="NXG">[13]Main!$E$32:$AH$32</definedName>
    <definedName name="NXG_R">[13]Q1!$E$35:$AH$35</definedName>
    <definedName name="NXG_RG">[13]Q1!$E$36:$AH$36</definedName>
    <definedName name="NXS">[13]Main!$E$35:$AH$35</definedName>
    <definedName name="NXS_R">[13]Q1!$E$38:$AH$38</definedName>
    <definedName name="outl">#REF!</definedName>
    <definedName name="outl2">#REF!</definedName>
    <definedName name="OUTLOOK">#REF!</definedName>
    <definedName name="OUTLOOK2">#REF!</definedName>
    <definedName name="p">[26]labels!#REF!</definedName>
    <definedName name="Paym_Cap">[4]Debt!$G$249:$AQ$309</definedName>
    <definedName name="pchBMG">#REF!</definedName>
    <definedName name="pchBXG">#REF!</definedName>
    <definedName name="pchNM_R">[13]Q1!$E$42:$AH$42</definedName>
    <definedName name="pchNMG_R">[13]Q4!$E$45:$AH$45</definedName>
    <definedName name="pchNX_R">[13]Q1!$E$33:$AH$33</definedName>
    <definedName name="pchNXG_R">[13]Q4!$E$36:$AH$36</definedName>
    <definedName name="PCPI">[13]Q3!$E$25:$AH$25</definedName>
    <definedName name="PCPI.ARQ">[13]Q2!$E$26:$CB$26</definedName>
    <definedName name="PCPI.Q">[13]Q2!$E$25:$CB$25</definedName>
    <definedName name="PCPI.YOY">[13]Q2!$E$27:$CB$27</definedName>
    <definedName name="PCPI.YOYAVG">[13]Q2!$L$28:$CB$28</definedName>
    <definedName name="PCPIE">[13]Q3!$E$29:$AH$29</definedName>
    <definedName name="PCPIG">[13]Q6!$E$26:$AH$26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[4]PFP!$C$5:$AG$59</definedName>
    <definedName name="PMENU">#REF!</definedName>
    <definedName name="PPPWGT">[13]Main!$E$65:$AH$65</definedName>
    <definedName name="Pr_tb_5">[15]Prj_Food!$A$10:$O$40</definedName>
    <definedName name="Pr_tb_6">[15]Prj_Fuel!$A$11:$P$38</definedName>
    <definedName name="Pr_tb_7">[15]Pr_Electr!$A$10:$I$34</definedName>
    <definedName name="Pr_tb_8">'[15]JunPrg_9899&amp;beyond'!$A$1332:$AE$1383</definedName>
    <definedName name="Pr_tb_9">'[15]JunPrg_9899&amp;beyond'!$A$1389:$AE$1457</definedName>
    <definedName name="Pr_tb_food0">'[15]JunPrg_9899&amp;beyond'!$A$883:$AE$900</definedName>
    <definedName name="Pr_tb_food1">'[15]JunPrg_9899&amp;beyond'!$A$912:$AE$944</definedName>
    <definedName name="Pr_tb_food2">'[15]JunPrg_9899&amp;beyond'!$A$946:$AE$984</definedName>
    <definedName name="Pr_tb_food3">'[15]JunPrg_9899&amp;beyond'!$A$985:$AE$1028</definedName>
    <definedName name="Pr_tb1">'[15]JunPrg_9899&amp;beyond'!$A$4:$AE$75</definedName>
    <definedName name="Pr_tb1b">'[15]JunPrg_9899&amp;beyond'!$A$1105:$AE$1176</definedName>
    <definedName name="Pr_tb2">'[15]JunPrg_9899&amp;beyond'!$A$150:$AE$190</definedName>
    <definedName name="Pr_tb2b">'[15]JunPrg_9899&amp;beyond'!$A$1206:$AE$1249</definedName>
    <definedName name="Pr_tb3">'[15]JunPrg_9899&amp;beyond'!$A$198:$AE$272</definedName>
    <definedName name="Pr_tb3b">'[15]JunPrg_9899&amp;beyond'!$A$1252:$AE$1327</definedName>
    <definedName name="Pr_tb4">'[15]JunPrg_9899&amp;beyond'!$A$1032:$AE$1089</definedName>
    <definedName name="Prill_Ar_TOT_Lek">'[21]2003'!#REF!</definedName>
    <definedName name="Prill_Ar_TOT_Valute">'[21]2003'!#REF!</definedName>
    <definedName name="print">#REF!</definedName>
    <definedName name="_xlnm.Print_Area" localSheetId="0">'Tab. 2'!$A$1:$C$75</definedName>
    <definedName name="_xlnm.Print_Area">#REF!</definedName>
    <definedName name="Print_Area_table10">#REF!</definedName>
    <definedName name="_xlnm.Print_Titles" localSheetId="0">'Tab. 2'!$1:$3</definedName>
    <definedName name="_xlnm.Print_Titles">[13]Micro!$A$1:$C$65536,[13]Micro!$A$1:$IV$7</definedName>
    <definedName name="PrintThis_Links">[13]Links!$A$1:$F$33</definedName>
    <definedName name="PTE">#REF!</definedName>
    <definedName name="Qershor_Ar_TOT_Lek">'[21]2003'!#REF!</definedName>
    <definedName name="Qershor_Ar_TOT_Valute">'[21]2003'!#REF!</definedName>
    <definedName name="REAL">#REF!</definedName>
    <definedName name="RED_BOP">[4]RED!$C$2:$AA$54</definedName>
    <definedName name="RED_D">[4]RED!$C$57:$AA$97</definedName>
    <definedName name="RED_DS">[4]RED!$AD$3:$AW$30</definedName>
    <definedName name="RED_TRD">[4]RED!$BC$3:$BF$45</definedName>
    <definedName name="REDBOP">#REF!</definedName>
    <definedName name="REDUC">#REF!</definedName>
    <definedName name="REER">[18]Work!$AK$26:$AV$97</definedName>
    <definedName name="REGISTERALL">#REF!</definedName>
    <definedName name="RESDEB">#REF!</definedName>
    <definedName name="RESDEBT">#REF!</definedName>
    <definedName name="revenue">[27]C!$A$747:$IV$747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[28]Main!$AB$26</definedName>
    <definedName name="rngDepartmentDrive">[28]Main!$AB$23</definedName>
    <definedName name="rngEMailAddress">[28]Main!$AB$20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News">[28]Main!$AB$27</definedName>
    <definedName name="rngQuestChecked">[13]ErrCheck!$A$3</definedName>
    <definedName name="rtre" localSheetId="0" hidden="1">{"Main Economic Indicators",#N/A,FALSE,"C"}</definedName>
    <definedName name="rtre" hidden="1">{"Main Economic Indicators",#N/A,FALSE,"C"}</definedName>
    <definedName name="Rwvu.Print." hidden="1">#N/A</definedName>
    <definedName name="rxrate">[18]Work!$DB$1:$DU$97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'[21]2003'!#REF!</definedName>
    <definedName name="Shkurt_Ar_TOT_Valute">'[21]2003'!#REF!</definedName>
    <definedName name="Shtator_Ar_TOT_Lek">'[21]2003'!#REF!</definedName>
    <definedName name="Shtator_Ar_TOT_Valute">'[21]2003'!#REF!</definedName>
    <definedName name="STOP">#REF!</definedName>
    <definedName name="sum">[4]BoP!$G$174:$AR$216</definedName>
    <definedName name="SUMMARY1">#REF!</definedName>
    <definedName name="SUMMARY2">#REF!</definedName>
    <definedName name="SumSumTbl">#REF!</definedName>
    <definedName name="t_bills">'[18]T-bills2'!$A$1:$J$31</definedName>
    <definedName name="tab17bop">#REF!</definedName>
    <definedName name="Tabel">[29]Tregues!$A$1:$J$50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[30]StRp_Tbl1!$B$4:$AF$109</definedName>
    <definedName name="TB_SR_2">#REF!</definedName>
    <definedName name="TB_Sub">[15]CGExp!$B$135:$CL$192</definedName>
    <definedName name="TB_Subsd">#REF!</definedName>
    <definedName name="Tb_Tax_3year">[15]TaxRev!$A$2:$L$66</definedName>
    <definedName name="TB_Taxes">'[15]JunPrg_9899&amp;beyond'!$A$487:$AE$559</definedName>
    <definedName name="TB1_x">#REF!</definedName>
    <definedName name="TB1_xx">#REF!</definedName>
    <definedName name="TB1b">[15]SummaryCG!$A$79:$CL$150</definedName>
    <definedName name="TB1b_x">#REF!</definedName>
    <definedName name="TB2b">[15]CGRev!$A$57:$CL$99</definedName>
    <definedName name="TB3b">[15]CGExp!$B$284:$CL$356</definedName>
    <definedName name="TB5b">[15]CGAuthMeth!$B$174:$CL$223</definedName>
    <definedName name="TB6b">[15]CGAuthMeth!$B$231:$CL$297</definedName>
    <definedName name="TB7b">[15]CGFin_Monthly!$B$92:$AC$142</definedName>
    <definedName name="tblChecks">[13]ErrCheck!$A$3:$E$5</definedName>
    <definedName name="tblLinks">[13]Links!$A$4:$F$33</definedName>
    <definedName name="TBPRJ4">#REF!</definedName>
    <definedName name="Tbs1thr4">#REF!</definedName>
    <definedName name="Tetor_Ar_TOT_Lek">'[21]2003'!#REF!</definedName>
    <definedName name="Tetor_Ar_TOT_Valute">'[21]2003'!#REF!</definedName>
    <definedName name="TM">[13]Q5!$E$19:$AH$19</definedName>
    <definedName name="TM_D">[13]Q5!$E$23:$AH$23</definedName>
    <definedName name="TM_DPCH">[13]Q5!$E$24:$AH$24</definedName>
    <definedName name="TM_R">[13]Q5!$E$22:$AH$22</definedName>
    <definedName name="TM_RPCH">[13]Q5!$E$21:$AH$21</definedName>
    <definedName name="TMG">[13]Q5!$E$38:$AH$38</definedName>
    <definedName name="TMG_D">[13]Q5!$E$42:$AH$42</definedName>
    <definedName name="TMG_DPCH">[13]Q5!$E$43:$AH$43</definedName>
    <definedName name="TMG_R">[13]Q5!$E$41:$AH$41</definedName>
    <definedName name="TMG_RPCH">[13]Micro!$E$40:$AH$40</definedName>
    <definedName name="TMGO">[13]Micro!$E$58:$AH$58</definedName>
    <definedName name="TMGO_D">[13]Q5!$E$63:$AH$63</definedName>
    <definedName name="TMGO_DPCH">[13]Q5!$E$64:$AH$64</definedName>
    <definedName name="TMGO_R">[13]Q5!$E$62:$AH$62</definedName>
    <definedName name="TMGO_RPCH">[13]Q5!$E$60:$AH$60</definedName>
    <definedName name="TMGXO">[13]Q5!$E$82:$AH$82</definedName>
    <definedName name="TMGXO_D">[13]Q5!$E$88:$AH$88</definedName>
    <definedName name="TMGXO_DPCH">[13]Q5!$E$89:$AH$89</definedName>
    <definedName name="TMGXO_R">[13]Q5!$E$87:$AH$87</definedName>
    <definedName name="TMGXO_RPCH">[13]Q5!$E$84:$AH$84</definedName>
    <definedName name="TMS">[13]Q5!$E$97:$AH$97</definedName>
    <definedName name="Trade">[4]BoP!$G$218:$AR$256</definedName>
    <definedName name="Trade_balance">#REF!</definedName>
    <definedName name="TRANSFERTEST">#REF!</definedName>
    <definedName name="TX">[13]Q5!$E$11:$AH$11</definedName>
    <definedName name="TX_D">[13]Q5!$E$15:$AH$15</definedName>
    <definedName name="TX_DPCH">[13]Q5!$E$16:$AH$16</definedName>
    <definedName name="TX_R">[13]Q5!$E$14:$AH$14</definedName>
    <definedName name="TX_RPCH">[13]Q5!$E$13:$AH$13</definedName>
    <definedName name="TXG">[13]Q5!$E$30:$AH$30</definedName>
    <definedName name="TXG_D">[13]Q5!$E$34:$AH$34</definedName>
    <definedName name="TXG_DPCH">[13]Q5!$E$35:$AH$35</definedName>
    <definedName name="TXG_R">[13]Q5!$E$33:$AH$33</definedName>
    <definedName name="TXG_RPCH">[13]Micro!$E$32:$AH$32</definedName>
    <definedName name="TXGO">[13]Micro!$E$49:$AH$49</definedName>
    <definedName name="TXGO_D">[13]Q5!$E$54:$AH$54</definedName>
    <definedName name="TXGO_DPCH">[13]Q5!$E$55:$AH$55</definedName>
    <definedName name="TXGO_R">[13]Q5!$E$53:$AH$53</definedName>
    <definedName name="TXGO_RPCH">[13]Q5!$E$51:$AH$51</definedName>
    <definedName name="TXGXO">[13]Q5!$E$72:$AH$72</definedName>
    <definedName name="TXGXO_D">[13]Q5!$E$78:$AH$78</definedName>
    <definedName name="TXGXO_DPCH">[13]Q5!$E$79:$AH$79</definedName>
    <definedName name="TXGXO_R">[13]Q5!$E$77:$AH$77</definedName>
    <definedName name="TXGXO_RPCH">[13]Q5!$E$74:$AH$74</definedName>
    <definedName name="TXS">[13]Q5!$E$95:$AH$95</definedName>
    <definedName name="UCC">#REF!</definedName>
    <definedName name="USD">#REF!</definedName>
    <definedName name="USERNAME">#REF!</definedName>
    <definedName name="ValidationList">#REF!</definedName>
    <definedName name="viti2006">[31]kursi!$A$27:$M$37</definedName>
    <definedName name="viti2007">[31]kursi!$A$41:$M$51</definedName>
    <definedName name="WEO">#REF!</definedName>
    <definedName name="WEODATES">#REF!</definedName>
    <definedName name="weonames">#REF!</definedName>
    <definedName name="what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[13]Micro!$E$67:$AH$67</definedName>
    <definedName name="WPCP33pch">[13]Q5!$E$68:$AH$68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ormula." localSheetId="0" hidden="1">{#N/A,#N/A,FALSE,"MS"}</definedName>
    <definedName name="wrn.formula." hidden="1">{#N/A,#N/A,FALSE,"MS"}</definedName>
    <definedName name="wrn.IMF._.RR._.Office.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0" hidden="1">{"WEO",#N/A,FALSE,"T"}</definedName>
    <definedName name="wrn.WEO." hidden="1">{"WEO",#N/A,FALSE,"T"}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[18]Work!$DW$5:$EP$97</definedName>
    <definedName name="xrates">[18]Work!$CG$5:$CZ$97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52511" concurrentCalc="0"/>
</workbook>
</file>

<file path=xl/calcChain.xml><?xml version="1.0" encoding="utf-8"?>
<calcChain xmlns="http://schemas.openxmlformats.org/spreadsheetml/2006/main">
  <c r="C15" i="1" l="1"/>
  <c r="C63" i="1"/>
  <c r="C41" i="1"/>
  <c r="C73" i="1"/>
  <c r="C75" i="1"/>
</calcChain>
</file>

<file path=xl/sharedStrings.xml><?xml version="1.0" encoding="utf-8"?>
<sst xmlns="http://schemas.openxmlformats.org/spreadsheetml/2006/main" count="76" uniqueCount="76">
  <si>
    <t>Kod
min</t>
  </si>
  <si>
    <t>Emertimi i Ministrisë / Institucionit Buxhetor</t>
  </si>
  <si>
    <t>Presidenca</t>
  </si>
  <si>
    <t>Kuvendi</t>
  </si>
  <si>
    <t>Kryeministria</t>
  </si>
  <si>
    <t>Ministria e Financave dhe Ekonomisë</t>
  </si>
  <si>
    <t xml:space="preserve">Ministria e Kulturës </t>
  </si>
  <si>
    <t>Ministria e Drejtësisë</t>
  </si>
  <si>
    <t xml:space="preserve">Ministria e Brendshme </t>
  </si>
  <si>
    <t>Ministria e Mbrojtjes</t>
  </si>
  <si>
    <t>Shërbimi Informativ Shtetëror</t>
  </si>
  <si>
    <t>Drejtoria e Përgjithshme e Arkivave</t>
  </si>
  <si>
    <t>Akademia e Shkencës</t>
  </si>
  <si>
    <t>Kontrolli Lartë i Shtetit</t>
  </si>
  <si>
    <t>Ministria e Turizmit dhe Mjedisit</t>
  </si>
  <si>
    <t>Agjensia Telegrafike Shqiptare</t>
  </si>
  <si>
    <t>Shkolla e Magjistraturës</t>
  </si>
  <si>
    <t>Qendra Kombëtare e Kinematografisë</t>
  </si>
  <si>
    <t>Avokati i Popullit</t>
  </si>
  <si>
    <t>Komisioneri për Mbikëqyrjen e Shërbimit Civil</t>
  </si>
  <si>
    <t>Komisioni Qendror  i Zgjedhjeve</t>
  </si>
  <si>
    <t xml:space="preserve">Inspektorati i Lartë i Deklarimit e Kontrollit të Pasurive dhe Konfliktit të Interesave </t>
  </si>
  <si>
    <t>Autoriteti i Konkurencës</t>
  </si>
  <si>
    <t>Këshilli Kombëtar i Kontabilitetit</t>
  </si>
  <si>
    <t>Komisioni i Prokurimit Publik</t>
  </si>
  <si>
    <t>Institucione të tjera Qeveritare</t>
  </si>
  <si>
    <t>Agjencia e Prokurimit Publik</t>
  </si>
  <si>
    <t>Inspektoriati Qendror</t>
  </si>
  <si>
    <t>Agjencia e Menaxhimit të Burimeve Ujore</t>
  </si>
  <si>
    <t>Agjencia e Zhvillimit te Territorit</t>
  </si>
  <si>
    <t xml:space="preserve">Agjensia Kombëtare e Shoqerisë së Informacionit </t>
  </si>
  <si>
    <t>Agjencia Ofrimit të Shërbimeve Publike (ADISA)</t>
  </si>
  <si>
    <t>Departamenti i Administratës Publike</t>
  </si>
  <si>
    <t>Shkolla Shqiptare e Administratës Publike</t>
  </si>
  <si>
    <t xml:space="preserve">Autoriteti Shtetëror Gjeohapsinor (ASIG) </t>
  </si>
  <si>
    <t>Komisioneri për të Drejtën e Informimit dhe Mbrojtjen e të Dhënave Personale</t>
  </si>
  <si>
    <t>Komisioneri për Mbrojtjen nga Diskriminimi</t>
  </si>
  <si>
    <t>Prokuroria e Përgjithshme</t>
  </si>
  <si>
    <t>Gjykata Kushtetuese</t>
  </si>
  <si>
    <t>Komisioni i Pavarur i Kualifikimit</t>
  </si>
  <si>
    <t>Komisioneri Publik</t>
  </si>
  <si>
    <t>Rezervë për institucione të qeverisjes qendrore</t>
  </si>
  <si>
    <t>Total numri i punonjësve</t>
  </si>
  <si>
    <t>Komiteti Shtetëror i Kulteve</t>
  </si>
  <si>
    <t>Këshilli i Lartë i Prokurorise</t>
  </si>
  <si>
    <t>Drejtoria Sigurimit të Informacionit Klasifikuar (DSIK)</t>
  </si>
  <si>
    <t>Komiteti për Pakicat Kombëtare</t>
  </si>
  <si>
    <t xml:space="preserve">Agjencia Kombetare e Planifikimit te Territorit </t>
  </si>
  <si>
    <t>Autoriteti Komb. Cert. ElektrKiber (ACESK)</t>
  </si>
  <si>
    <t>Sekretariati Teknik i KEK</t>
  </si>
  <si>
    <t>Avokatura e Shtetit</t>
  </si>
  <si>
    <t>Mbështetje për shoqërinë civile</t>
  </si>
  <si>
    <t>Instituti i Studimeve të Krimeve të Komunizmit</t>
  </si>
  <si>
    <t>Tab. 2</t>
  </si>
  <si>
    <t>Agjencia për Dialog dhe Bashkeqeverisje</t>
  </si>
  <si>
    <t>Ministria e Bujqësisë dhe Zhvillimit Rural</t>
  </si>
  <si>
    <t>Ministria e Infrastrukturës dhe Energjisë</t>
  </si>
  <si>
    <t>Ministria e Arsimit dhe Sportit</t>
  </si>
  <si>
    <t>Ministria e Shëndetësisë dhe Mbrojtjes Sociale</t>
  </si>
  <si>
    <t>Ministria për Evropën dhe Punët e Jashtme</t>
  </si>
  <si>
    <t>Këshilli i Lartë Gjyqësor</t>
  </si>
  <si>
    <t>SPAK/BKH</t>
  </si>
  <si>
    <t>Instituti i Statistikës</t>
  </si>
  <si>
    <t>Kolegji i Posaçëm i Apelimit</t>
  </si>
  <si>
    <t>Zyra e Inspektorit të Lartë të Drejtësisë</t>
  </si>
  <si>
    <t>Agjencia Autonome e Auditimit të Fondeve të BE</t>
  </si>
  <si>
    <t>Agjencia Kombëtare e Rinisë</t>
  </si>
  <si>
    <t>Agjencia Shtetërore e Programimit Strategjik dhe Koordinimit të Ndihmës</t>
  </si>
  <si>
    <t>Autoriteti për Informimin mbi Dokumentet e ish-Sigurimit të Shtetit</t>
  </si>
  <si>
    <t>Total punonjës buxhetore</t>
  </si>
  <si>
    <t>Numri i Punonjesve
viti 2024</t>
  </si>
  <si>
    <r>
      <t xml:space="preserve">Agjencinë Shtetërore për Mbështetjen dhe Zhvillimin e </t>
    </r>
    <r>
      <rPr>
        <i/>
        <sz val="14"/>
        <rFont val="Times New Roman"/>
        <family val="1"/>
      </rPr>
      <t xml:space="preserve">Startup-eve </t>
    </r>
  </si>
  <si>
    <t>Agjencia e Mbështetjes së Vetqeverisjes Vendore</t>
  </si>
  <si>
    <t>Qendra kunder Ekstremizmit dhe Radikalizmit</t>
  </si>
  <si>
    <t xml:space="preserve">Agjencia për Media dhe Informim </t>
  </si>
  <si>
    <t>Agjencia për Inovacion dhe Teknologji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</si>
</sst>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_(* #,##0_);_(* \(#,##0\);_(* &quot;-&quot;??_);_(@_)"/>
    <numFmt numFmtId="171" formatCode="_-* #,##0.00_-;\-* #,##0.00_-;_-* &quot;-&quot;??_-;_-@_-"/>
    <numFmt numFmtId="172" formatCode="_-* #,##0.00_L_e_k_-;\-* #,##0.00_L_e_k_-;_-* &quot;-&quot;??_L_e_k_-;_-@_-"/>
    <numFmt numFmtId="173" formatCode="#,##0.000"/>
    <numFmt numFmtId="174" formatCode="mmmm\ d\,\ yyyy"/>
    <numFmt numFmtId="175" formatCode="_([$€]* #,##0.00_);_([$€]* \(#,##0.00\);_([$€]* &quot;-&quot;??_);_(@_)"/>
    <numFmt numFmtId="176" formatCode="0.0%"/>
    <numFmt numFmtId="177" formatCode="#,##0\ &quot;Kč&quot;;\-#,##0\ &quot;Kč&quot;"/>
    <numFmt numFmtId="178" formatCode="_-* #,##0_-;\-* #,##0_-;_-* &quot;-&quot;_-;_-@_-"/>
    <numFmt numFmtId="179" formatCode="_-&quot;¢&quot;* #,##0_-;\-&quot;¢&quot;* #,##0_-;_-&quot;¢&quot;* &quot;-&quot;_-;_-@_-"/>
    <numFmt numFmtId="180" formatCode="_-&quot;¢&quot;* #,##0.00_-;\-&quot;¢&quot;* #,##0.00_-;_-&quot;¢&quot;* &quot;-&quot;??_-;_-@_-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#,##0.0____"/>
    <numFmt numFmtId="186" formatCode="General\ \ \ \ \ \ "/>
    <numFmt numFmtId="187" formatCode="0.0\ \ \ \ \ \ \ \ "/>
    <numFmt numFmtId="188" formatCode="mmmm\ yyyy"/>
    <numFmt numFmtId="189" formatCode="0.0"/>
    <numFmt numFmtId="190" formatCode="\$#,##0.00\ ;\(\$#,##0.00\)"/>
  </numFmts>
  <fonts count="49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Times"/>
      <family val="1"/>
    </font>
    <font>
      <sz val="11"/>
      <color indexed="8"/>
      <name val="Calibri"/>
      <family val="2"/>
    </font>
    <font>
      <sz val="9"/>
      <name val="Times"/>
      <family val="1"/>
    </font>
    <font>
      <sz val="8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38"/>
    </font>
    <font>
      <sz val="10"/>
      <name val="CTimesRoman"/>
    </font>
    <font>
      <sz val="10"/>
      <name val="Times New Roman"/>
      <family val="1"/>
      <charset val="238"/>
    </font>
    <font>
      <sz val="10"/>
      <name val="Tms Rmn"/>
    </font>
    <font>
      <sz val="12"/>
      <name val="Tms Rmn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ms Rmn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</borders>
  <cellStyleXfs count="172">
    <xf numFmtId="0" fontId="0" fillId="0" borderId="0"/>
    <xf numFmtId="0" fontId="1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10" fillId="4" borderId="12" applyNumberFormat="0"/>
    <xf numFmtId="3" fontId="1" fillId="4" borderId="12" applyNumberFormat="0"/>
    <xf numFmtId="0" fontId="11" fillId="0" borderId="13" applyNumberFormat="0" applyFont="0" applyFill="0" applyAlignment="0" applyProtection="0"/>
    <xf numFmtId="0" fontId="12" fillId="0" borderId="0"/>
    <xf numFmtId="0" fontId="1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3" fontId="14" fillId="0" borderId="0">
      <alignment horizontal="right" vertical="top"/>
    </xf>
    <xf numFmtId="173" fontId="14" fillId="0" borderId="0">
      <alignment horizontal="right" vertical="top"/>
    </xf>
    <xf numFmtId="3" fontId="1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5" fontId="1" fillId="0" borderId="0" applyFill="0" applyBorder="0" applyAlignment="0" applyProtection="0"/>
    <xf numFmtId="174" fontId="1" fillId="0" borderId="0" applyFill="0" applyBorder="0" applyAlignment="0" applyProtection="0"/>
    <xf numFmtId="0" fontId="11" fillId="0" borderId="0" applyFont="0" applyFill="0" applyBorder="0" applyAlignment="0" applyProtection="0"/>
    <xf numFmtId="0" fontId="10" fillId="5" borderId="0" applyNumberFormat="0" applyBorder="0" applyProtection="0"/>
    <xf numFmtId="0" fontId="1" fillId="5" borderId="0" applyNumberFormat="0" applyBorder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6" borderId="14" applyNumberFormat="0" applyFont="0" applyBorder="0" applyAlignment="0" applyProtection="0">
      <alignment horizontal="right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" fontId="1" fillId="0" borderId="0" applyFill="0" applyBorder="0" applyAlignment="0" applyProtection="0"/>
    <xf numFmtId="38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0" fillId="7" borderId="12" applyNumberFormat="0" applyBorder="0" applyProtection="0"/>
    <xf numFmtId="0" fontId="1" fillId="7" borderId="12" applyNumberFormat="0" applyBorder="0" applyProtection="0"/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0" fontId="15" fillId="3" borderId="15" applyNumberFormat="0" applyBorder="0" applyAlignment="0" applyProtection="0"/>
    <xf numFmtId="3" fontId="10" fillId="8" borderId="0" applyNumberFormat="0" applyBorder="0"/>
    <xf numFmtId="3" fontId="1" fillId="8" borderId="0" applyNumberFormat="0" applyBorder="0"/>
    <xf numFmtId="169" fontId="19" fillId="0" borderId="0"/>
    <xf numFmtId="177" fontId="11" fillId="0" borderId="0" applyFont="0" applyFill="0" applyBorder="0" applyAlignment="0" applyProtection="0"/>
    <xf numFmtId="178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0" fillId="9" borderId="12" applyNumberFormat="0"/>
    <xf numFmtId="0" fontId="1" fillId="9" borderId="12" applyNumberFormat="0"/>
    <xf numFmtId="3" fontId="10" fillId="10" borderId="12" applyNumberFormat="0" applyFont="0" applyAlignment="0"/>
    <xf numFmtId="3" fontId="1" fillId="10" borderId="12" applyNumberFormat="0" applyFont="0" applyAlignment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>
      <alignment vertical="top"/>
    </xf>
    <xf numFmtId="0" fontId="25" fillId="0" borderId="0"/>
    <xf numFmtId="181" fontId="26" fillId="0" borderId="0" applyFill="0" applyBorder="0" applyAlignment="0" applyProtection="0">
      <alignment horizontal="right"/>
    </xf>
    <xf numFmtId="0" fontId="1" fillId="0" borderId="0"/>
    <xf numFmtId="0" fontId="10" fillId="11" borderId="12" applyNumberFormat="0" applyFont="0" applyAlignment="0" applyProtection="0"/>
    <xf numFmtId="40" fontId="6" fillId="3" borderId="0">
      <alignment horizontal="right"/>
    </xf>
    <xf numFmtId="10" fontId="10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2" fontId="11" fillId="0" borderId="0" applyFont="0" applyFill="0" applyBorder="0" applyAlignment="0" applyProtection="0"/>
    <xf numFmtId="185" fontId="26" fillId="0" borderId="0" applyFill="0" applyBorder="0" applyAlignment="0">
      <alignment horizontal="centerContinuous"/>
    </xf>
    <xf numFmtId="3" fontId="10" fillId="12" borderId="12" applyNumberFormat="0"/>
    <xf numFmtId="3" fontId="1" fillId="12" borderId="12" applyNumberFormat="0"/>
    <xf numFmtId="0" fontId="9" fillId="0" borderId="0"/>
    <xf numFmtId="0" fontId="27" fillId="0" borderId="0"/>
    <xf numFmtId="0" fontId="7" fillId="0" borderId="0">
      <alignment vertical="top"/>
    </xf>
    <xf numFmtId="0" fontId="10" fillId="0" borderId="0" applyNumberFormat="0"/>
    <xf numFmtId="0" fontId="1" fillId="0" borderId="0" applyNumberFormat="0"/>
    <xf numFmtId="0" fontId="1" fillId="0" borderId="16" applyNumberFormat="0" applyFill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 vertical="top"/>
    </xf>
    <xf numFmtId="0" fontId="28" fillId="0" borderId="0" applyNumberFormat="0" applyFont="0" applyFill="0" applyBorder="0" applyAlignment="0" applyProtection="0">
      <alignment horizontal="left" vertical="top"/>
    </xf>
    <xf numFmtId="0" fontId="28" fillId="0" borderId="0" applyNumberFormat="0" applyFont="0" applyFill="0" applyBorder="0" applyAlignment="0" applyProtection="0">
      <alignment horizontal="left" vertical="top"/>
    </xf>
    <xf numFmtId="0" fontId="26" fillId="0" borderId="0"/>
    <xf numFmtId="0" fontId="30" fillId="0" borderId="0">
      <alignment horizontal="left" wrapText="1"/>
    </xf>
    <xf numFmtId="0" fontId="31" fillId="0" borderId="17" applyNumberFormat="0" applyFont="0" applyFill="0" applyBorder="0" applyAlignment="0" applyProtection="0">
      <alignment horizontal="center" wrapText="1"/>
    </xf>
    <xf numFmtId="186" fontId="9" fillId="0" borderId="0" applyNumberFormat="0" applyFont="0" applyFill="0" applyBorder="0" applyAlignment="0" applyProtection="0">
      <alignment horizontal="right"/>
    </xf>
    <xf numFmtId="0" fontId="31" fillId="0" borderId="0" applyNumberFormat="0" applyFont="0" applyFill="0" applyBorder="0" applyAlignment="0" applyProtection="0">
      <alignment horizontal="left" indent="1"/>
    </xf>
    <xf numFmtId="187" fontId="31" fillId="0" borderId="0" applyNumberFormat="0" applyFont="0" applyFill="0" applyBorder="0" applyAlignment="0" applyProtection="0"/>
    <xf numFmtId="0" fontId="26" fillId="0" borderId="17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31" fillId="0" borderId="0" applyNumberFormat="0" applyFont="0" applyFill="0" applyBorder="0" applyAlignment="0" applyProtection="0">
      <alignment horizontal="left" indent="1"/>
    </xf>
    <xf numFmtId="0" fontId="26" fillId="0" borderId="0" applyNumberFormat="0" applyFont="0" applyFill="0" applyBorder="0" applyAlignment="0" applyProtection="0">
      <alignment horizontal="left" wrapText="1" indent="2"/>
    </xf>
    <xf numFmtId="188" fontId="26" fillId="0" borderId="0">
      <alignment horizontal="right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9" fontId="34" fillId="0" borderId="0">
      <alignment horizontal="right"/>
    </xf>
    <xf numFmtId="0" fontId="35" fillId="0" borderId="0" applyProtection="0"/>
    <xf numFmtId="190" fontId="35" fillId="0" borderId="0" applyProtection="0"/>
    <xf numFmtId="0" fontId="36" fillId="0" borderId="0" applyProtection="0"/>
    <xf numFmtId="0" fontId="37" fillId="0" borderId="0" applyProtection="0"/>
    <xf numFmtId="0" fontId="35" fillId="0" borderId="18" applyProtection="0"/>
    <xf numFmtId="0" fontId="35" fillId="0" borderId="0"/>
    <xf numFmtId="10" fontId="35" fillId="0" borderId="0" applyProtection="0"/>
    <xf numFmtId="0" fontId="35" fillId="0" borderId="0"/>
    <xf numFmtId="2" fontId="35" fillId="0" borderId="0" applyProtection="0"/>
    <xf numFmtId="4" fontId="35" fillId="0" borderId="0" applyProtection="0"/>
  </cellStyleXfs>
  <cellXfs count="61">
    <xf numFmtId="0" fontId="0" fillId="0" borderId="0" xfId="0"/>
    <xf numFmtId="0" fontId="1" fillId="0" borderId="0" xfId="1" applyFont="1" applyFill="1"/>
    <xf numFmtId="0" fontId="2" fillId="2" borderId="0" xfId="1" applyFont="1" applyFill="1"/>
    <xf numFmtId="0" fontId="1" fillId="3" borderId="0" xfId="0" applyFont="1" applyFill="1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" fillId="0" borderId="0" xfId="0" applyFont="1" applyFill="1"/>
    <xf numFmtId="3" fontId="41" fillId="2" borderId="4" xfId="2" applyNumberFormat="1" applyFont="1" applyFill="1" applyBorder="1" applyAlignment="1">
      <alignment horizontal="center" wrapText="1"/>
    </xf>
    <xf numFmtId="3" fontId="41" fillId="2" borderId="6" xfId="2" applyNumberFormat="1" applyFont="1" applyFill="1" applyBorder="1" applyAlignment="1">
      <alignment horizontal="center" wrapText="1"/>
    </xf>
    <xf numFmtId="3" fontId="41" fillId="2" borderId="8" xfId="2" applyNumberFormat="1" applyFont="1" applyFill="1" applyBorder="1" applyAlignment="1">
      <alignment horizontal="center" wrapText="1"/>
    </xf>
    <xf numFmtId="3" fontId="39" fillId="2" borderId="8" xfId="2" applyNumberFormat="1" applyFont="1" applyFill="1" applyBorder="1" applyAlignment="1">
      <alignment horizontal="center" vertical="center" wrapText="1"/>
    </xf>
    <xf numFmtId="3" fontId="41" fillId="2" borderId="9" xfId="2" applyNumberFormat="1" applyFont="1" applyFill="1" applyBorder="1" applyAlignment="1">
      <alignment horizontal="center" wrapText="1"/>
    </xf>
    <xf numFmtId="3" fontId="34" fillId="2" borderId="9" xfId="2" applyNumberFormat="1" applyFont="1" applyFill="1" applyBorder="1" applyAlignment="1">
      <alignment horizontal="center" wrapText="1"/>
    </xf>
    <xf numFmtId="3" fontId="41" fillId="2" borderId="5" xfId="2" applyNumberFormat="1" applyFont="1" applyFill="1" applyBorder="1" applyAlignment="1">
      <alignment horizontal="center" wrapText="1"/>
    </xf>
    <xf numFmtId="3" fontId="41" fillId="2" borderId="7" xfId="2" applyNumberFormat="1" applyFont="1" applyFill="1" applyBorder="1" applyAlignment="1">
      <alignment horizontal="center" wrapText="1"/>
    </xf>
    <xf numFmtId="3" fontId="39" fillId="2" borderId="9" xfId="2" applyNumberFormat="1" applyFont="1" applyFill="1" applyBorder="1" applyAlignment="1">
      <alignment horizontal="left" wrapText="1"/>
    </xf>
    <xf numFmtId="3" fontId="41" fillId="2" borderId="9" xfId="2" applyNumberFormat="1" applyFont="1" applyFill="1" applyBorder="1" applyAlignment="1">
      <alignment horizontal="center" vertical="center" wrapText="1"/>
    </xf>
    <xf numFmtId="3" fontId="39" fillId="2" borderId="6" xfId="2" applyNumberFormat="1" applyFont="1" applyFill="1" applyBorder="1" applyAlignment="1">
      <alignment horizontal="left" wrapText="1"/>
    </xf>
    <xf numFmtId="3" fontId="38" fillId="2" borderId="10" xfId="2" applyNumberFormat="1" applyFont="1" applyFill="1" applyBorder="1" applyAlignment="1">
      <alignment horizontal="left" wrapText="1"/>
    </xf>
    <xf numFmtId="3" fontId="38" fillId="2" borderId="9" xfId="2" applyNumberFormat="1" applyFont="1" applyFill="1" applyBorder="1" applyAlignment="1">
      <alignment horizontal="left" wrapText="1"/>
    </xf>
    <xf numFmtId="3" fontId="38" fillId="2" borderId="4" xfId="2" applyNumberFormat="1" applyFont="1" applyFill="1" applyBorder="1" applyAlignment="1">
      <alignment horizontal="left" wrapText="1"/>
    </xf>
    <xf numFmtId="3" fontId="38" fillId="2" borderId="6" xfId="2" applyNumberFormat="1" applyFont="1" applyFill="1" applyBorder="1" applyAlignment="1">
      <alignment horizontal="left" wrapText="1"/>
    </xf>
    <xf numFmtId="3" fontId="39" fillId="2" borderId="20" xfId="2" applyNumberFormat="1" applyFont="1" applyFill="1" applyBorder="1" applyAlignment="1">
      <alignment horizontal="center" vertical="center" wrapText="1"/>
    </xf>
    <xf numFmtId="3" fontId="39" fillId="2" borderId="25" xfId="2" applyNumberFormat="1" applyFont="1" applyFill="1" applyBorder="1" applyAlignment="1">
      <alignment horizontal="left" wrapText="1"/>
    </xf>
    <xf numFmtId="3" fontId="39" fillId="2" borderId="26" xfId="2" applyNumberFormat="1" applyFont="1" applyFill="1" applyBorder="1" applyAlignment="1">
      <alignment horizontal="left" wrapText="1"/>
    </xf>
    <xf numFmtId="3" fontId="43" fillId="2" borderId="21" xfId="2" applyNumberFormat="1" applyFont="1" applyFill="1" applyBorder="1" applyAlignment="1">
      <alignment horizontal="center" wrapText="1"/>
    </xf>
    <xf numFmtId="3" fontId="40" fillId="2" borderId="27" xfId="2" applyNumberFormat="1" applyFont="1" applyFill="1" applyBorder="1" applyAlignment="1">
      <alignment horizontal="left" wrapText="1"/>
    </xf>
    <xf numFmtId="3" fontId="42" fillId="2" borderId="21" xfId="2" applyNumberFormat="1" applyFont="1" applyFill="1" applyBorder="1" applyAlignment="1">
      <alignment horizontal="center" wrapText="1"/>
    </xf>
    <xf numFmtId="3" fontId="44" fillId="2" borderId="22" xfId="2" applyNumberFormat="1" applyFont="1" applyFill="1" applyBorder="1" applyAlignment="1">
      <alignment horizontal="left" wrapText="1"/>
    </xf>
    <xf numFmtId="3" fontId="44" fillId="2" borderId="22" xfId="2" applyNumberFormat="1" applyFont="1" applyFill="1" applyBorder="1" applyAlignment="1">
      <alignment horizontal="center" vertical="center" wrapText="1"/>
    </xf>
    <xf numFmtId="3" fontId="44" fillId="2" borderId="7" xfId="2" applyNumberFormat="1" applyFont="1" applyFill="1" applyBorder="1" applyAlignment="1">
      <alignment horizontal="left" wrapText="1"/>
    </xf>
    <xf numFmtId="3" fontId="44" fillId="2" borderId="7" xfId="2" applyNumberFormat="1" applyFont="1" applyFill="1" applyBorder="1" applyAlignment="1">
      <alignment horizontal="center" vertical="center" wrapText="1"/>
    </xf>
    <xf numFmtId="3" fontId="44" fillId="2" borderId="8" xfId="2" applyNumberFormat="1" applyFont="1" applyFill="1" applyBorder="1" applyAlignment="1">
      <alignment horizontal="left" wrapText="1"/>
    </xf>
    <xf numFmtId="3" fontId="44" fillId="2" borderId="8" xfId="2" applyNumberFormat="1" applyFont="1" applyFill="1" applyBorder="1" applyAlignment="1">
      <alignment horizontal="center" vertical="center" wrapText="1"/>
    </xf>
    <xf numFmtId="3" fontId="45" fillId="2" borderId="8" xfId="2" applyNumberFormat="1" applyFont="1" applyFill="1" applyBorder="1" applyAlignment="1">
      <alignment horizontal="left" wrapText="1"/>
    </xf>
    <xf numFmtId="3" fontId="45" fillId="2" borderId="8" xfId="2" applyNumberFormat="1" applyFont="1" applyFill="1" applyBorder="1" applyAlignment="1">
      <alignment horizontal="center" vertical="center" wrapText="1"/>
    </xf>
    <xf numFmtId="3" fontId="44" fillId="2" borderId="11" xfId="2" applyNumberFormat="1" applyFont="1" applyFill="1" applyBorder="1" applyAlignment="1">
      <alignment horizontal="left" wrapText="1"/>
    </xf>
    <xf numFmtId="3" fontId="44" fillId="2" borderId="9" xfId="2" applyNumberFormat="1" applyFont="1" applyFill="1" applyBorder="1" applyAlignment="1">
      <alignment horizontal="left" wrapText="1"/>
    </xf>
    <xf numFmtId="3" fontId="44" fillId="2" borderId="6" xfId="2" applyNumberFormat="1" applyFont="1" applyFill="1" applyBorder="1" applyAlignment="1">
      <alignment horizontal="left" wrapText="1"/>
    </xf>
    <xf numFmtId="3" fontId="46" fillId="2" borderId="23" xfId="2" applyNumberFormat="1" applyFont="1" applyFill="1" applyBorder="1" applyAlignment="1">
      <alignment horizontal="center" wrapText="1"/>
    </xf>
    <xf numFmtId="3" fontId="38" fillId="2" borderId="24" xfId="2" applyNumberFormat="1" applyFont="1" applyFill="1" applyBorder="1" applyAlignment="1">
      <alignment horizontal="left" wrapText="1"/>
    </xf>
    <xf numFmtId="3" fontId="47" fillId="2" borderId="19" xfId="2" applyNumberFormat="1" applyFont="1" applyFill="1" applyBorder="1" applyAlignment="1">
      <alignment horizontal="center" wrapText="1"/>
    </xf>
    <xf numFmtId="3" fontId="46" fillId="2" borderId="28" xfId="2" applyNumberFormat="1" applyFont="1" applyFill="1" applyBorder="1" applyAlignment="1">
      <alignment horizontal="center" wrapText="1"/>
    </xf>
    <xf numFmtId="3" fontId="38" fillId="2" borderId="8" xfId="2" applyNumberFormat="1" applyFont="1" applyFill="1" applyBorder="1" applyAlignment="1">
      <alignment horizontal="center" vertical="center" wrapText="1"/>
    </xf>
    <xf numFmtId="3" fontId="46" fillId="2" borderId="29" xfId="2" applyNumberFormat="1" applyFont="1" applyFill="1" applyBorder="1" applyAlignment="1">
      <alignment horizontal="center" wrapText="1"/>
    </xf>
    <xf numFmtId="3" fontId="38" fillId="2" borderId="7" xfId="2" applyNumberFormat="1" applyFont="1" applyFill="1" applyBorder="1" applyAlignment="1">
      <alignment horizontal="center" vertical="center" wrapText="1"/>
    </xf>
    <xf numFmtId="3" fontId="46" fillId="2" borderId="30" xfId="2" applyNumberFormat="1" applyFont="1" applyFill="1" applyBorder="1" applyAlignment="1">
      <alignment horizontal="center" wrapText="1"/>
    </xf>
    <xf numFmtId="3" fontId="38" fillId="2" borderId="26" xfId="2" applyNumberFormat="1" applyFont="1" applyFill="1" applyBorder="1" applyAlignment="1">
      <alignment horizontal="left" wrapText="1"/>
    </xf>
    <xf numFmtId="3" fontId="38" fillId="2" borderId="20" xfId="2" applyNumberFormat="1" applyFont="1" applyFill="1" applyBorder="1" applyAlignment="1">
      <alignment horizontal="center" vertical="center" wrapText="1"/>
    </xf>
    <xf numFmtId="3" fontId="41" fillId="2" borderId="31" xfId="2" applyNumberFormat="1" applyFont="1" applyFill="1" applyBorder="1" applyAlignment="1">
      <alignment horizontal="center" wrapText="1"/>
    </xf>
    <xf numFmtId="3" fontId="41" fillId="2" borderId="32" xfId="2" applyNumberFormat="1" applyFont="1" applyFill="1" applyBorder="1" applyAlignment="1">
      <alignment horizontal="center" vertical="center" wrapText="1"/>
    </xf>
    <xf numFmtId="3" fontId="41" fillId="2" borderId="32" xfId="2" applyNumberFormat="1" applyFont="1" applyFill="1" applyBorder="1" applyAlignment="1">
      <alignment horizontal="center" wrapText="1"/>
    </xf>
    <xf numFmtId="3" fontId="41" fillId="2" borderId="33" xfId="2" applyNumberFormat="1" applyFont="1" applyFill="1" applyBorder="1" applyAlignment="1">
      <alignment horizontal="center" wrapText="1"/>
    </xf>
    <xf numFmtId="3" fontId="41" fillId="2" borderId="34" xfId="2" applyNumberFormat="1" applyFont="1" applyFill="1" applyBorder="1" applyAlignment="1">
      <alignment horizontal="center" wrapText="1"/>
    </xf>
    <xf numFmtId="3" fontId="43" fillId="2" borderId="35" xfId="2" applyNumberFormat="1" applyFont="1" applyFill="1" applyBorder="1" applyAlignment="1">
      <alignment horizontal="center" wrapText="1"/>
    </xf>
    <xf numFmtId="3" fontId="43" fillId="2" borderId="36" xfId="2" applyNumberFormat="1" applyFont="1" applyFill="1" applyBorder="1" applyAlignment="1">
      <alignment horizontal="center" wrapText="1"/>
    </xf>
    <xf numFmtId="3" fontId="38" fillId="2" borderId="37" xfId="2" applyNumberFormat="1" applyFont="1" applyFill="1" applyBorder="1" applyAlignment="1">
      <alignment horizontal="left" wrapText="1"/>
    </xf>
    <xf numFmtId="0" fontId="34" fillId="3" borderId="38" xfId="0" applyFont="1" applyFill="1" applyBorder="1" applyAlignment="1">
      <alignment horizontal="center"/>
    </xf>
    <xf numFmtId="3" fontId="40" fillId="2" borderId="21" xfId="2" applyNumberFormat="1" applyFont="1" applyFill="1" applyBorder="1" applyAlignment="1">
      <alignment horizontal="left" wrapText="1"/>
    </xf>
  </cellXfs>
  <cellStyles count="172">
    <cellStyle name="_ALB content sheet" xfId="3"/>
    <cellStyle name="_ALB content sheet_Projekt_Buxhet_2012" xfId="4"/>
    <cellStyle name="_ALB_StructPC tables" xfId="5"/>
    <cellStyle name="_Output to team May 12 2008 10pm" xfId="6"/>
    <cellStyle name="_PC Table Summary fror Gramoz May 13 2008" xfId="7"/>
    <cellStyle name="1 indent" xfId="8"/>
    <cellStyle name="2 indents" xfId="9"/>
    <cellStyle name="3 indents" xfId="10"/>
    <cellStyle name="4 indents" xfId="11"/>
    <cellStyle name="5 indents" xfId="12"/>
    <cellStyle name="BoA" xfId="13"/>
    <cellStyle name="BoA 2" xfId="14"/>
    <cellStyle name="Celkem" xfId="15"/>
    <cellStyle name="Comma  - Style1" xfId="16"/>
    <cellStyle name="Comma  - Style1 2" xfId="17"/>
    <cellStyle name="Comma 10" xfId="18"/>
    <cellStyle name="Comma 11" xfId="19"/>
    <cellStyle name="Comma 12" xfId="20"/>
    <cellStyle name="Comma 13" xfId="21"/>
    <cellStyle name="Comma 2" xfId="22"/>
    <cellStyle name="Comma 2 2" xfId="23"/>
    <cellStyle name="Comma 2 3" xfId="24"/>
    <cellStyle name="Comma 2 3 2" xfId="25"/>
    <cellStyle name="Comma 2 3 3" xfId="26"/>
    <cellStyle name="Comma 3" xfId="27"/>
    <cellStyle name="Comma 4" xfId="28"/>
    <cellStyle name="Comma 4 2" xfId="29"/>
    <cellStyle name="Comma 4 3" xfId="30"/>
    <cellStyle name="Comma 5" xfId="31"/>
    <cellStyle name="Comma 6" xfId="32"/>
    <cellStyle name="Comma 7" xfId="33"/>
    <cellStyle name="Comma 8" xfId="34"/>
    <cellStyle name="Comma 9" xfId="35"/>
    <cellStyle name="Comma(3)" xfId="36"/>
    <cellStyle name="Comma(3) 2" xfId="37"/>
    <cellStyle name="Comma0" xfId="38"/>
    <cellStyle name="Curren - Style3" xfId="39"/>
    <cellStyle name="Curren - Style3 2" xfId="40"/>
    <cellStyle name="Curren - Style4" xfId="41"/>
    <cellStyle name="Curren - Style4 2" xfId="42"/>
    <cellStyle name="Currency0" xfId="43"/>
    <cellStyle name="Date" xfId="44"/>
    <cellStyle name="Datum" xfId="45"/>
    <cellStyle name="Defl/Infl" xfId="46"/>
    <cellStyle name="Defl/Infl 2" xfId="47"/>
    <cellStyle name="Euro" xfId="48"/>
    <cellStyle name="Euro 2" xfId="49"/>
    <cellStyle name="Exogenous" xfId="50"/>
    <cellStyle name="Finanční0" xfId="51"/>
    <cellStyle name="Finanèní0" xfId="52"/>
    <cellStyle name="Fixed" xfId="53"/>
    <cellStyle name="Grey" xfId="54"/>
    <cellStyle name="Heading 1 2" xfId="55"/>
    <cellStyle name="Heading 2 2" xfId="56"/>
    <cellStyle name="Hipervínculo_IIF" xfId="57"/>
    <cellStyle name="IMF" xfId="58"/>
    <cellStyle name="IMF 2" xfId="59"/>
    <cellStyle name="imf-one decimal" xfId="60"/>
    <cellStyle name="imf-zero decimal" xfId="61"/>
    <cellStyle name="Input [yellow]" xfId="62"/>
    <cellStyle name="INSTAT" xfId="63"/>
    <cellStyle name="INSTAT 2" xfId="64"/>
    <cellStyle name="Label" xfId="65"/>
    <cellStyle name="Měna0" xfId="66"/>
    <cellStyle name="Millares [0]_BALPROGRAMA2001R" xfId="67"/>
    <cellStyle name="Millares_BALPROGRAMA2001R" xfId="68"/>
    <cellStyle name="Milliers [0]_Encours - Apr rééch" xfId="69"/>
    <cellStyle name="Milliers_Encours - Apr rééch" xfId="70"/>
    <cellStyle name="Mìna0" xfId="71"/>
    <cellStyle name="Model" xfId="72"/>
    <cellStyle name="Model 2" xfId="73"/>
    <cellStyle name="MoF" xfId="74"/>
    <cellStyle name="MoF 2" xfId="75"/>
    <cellStyle name="Moneda [0]_BALPROGRAMA2001R" xfId="76"/>
    <cellStyle name="Moneda_BALPROGRAMA2001R" xfId="77"/>
    <cellStyle name="Monétaire [0]_Encours - Apr rééch" xfId="78"/>
    <cellStyle name="Monétaire_Encours - Apr rééch" xfId="79"/>
    <cellStyle name="Normal" xfId="0" builtinId="0"/>
    <cellStyle name="Normal - Style1" xfId="80"/>
    <cellStyle name="Normal - Style2" xfId="81"/>
    <cellStyle name="Normal - Style5" xfId="82"/>
    <cellStyle name="Normal - Style5 2" xfId="83"/>
    <cellStyle name="Normal - Style6" xfId="84"/>
    <cellStyle name="Normal - Style6 2" xfId="85"/>
    <cellStyle name="Normal - Style7" xfId="86"/>
    <cellStyle name="Normal - Style7 2" xfId="87"/>
    <cellStyle name="Normal - Style8" xfId="88"/>
    <cellStyle name="Normal - Style8 2" xfId="89"/>
    <cellStyle name="Normal 10" xfId="90"/>
    <cellStyle name="Normal 10 2" xfId="91"/>
    <cellStyle name="Normal 11" xfId="92"/>
    <cellStyle name="Normal 12" xfId="93"/>
    <cellStyle name="Normal 13" xfId="1"/>
    <cellStyle name="Normal 14" xfId="94"/>
    <cellStyle name="Normal 15" xfId="95"/>
    <cellStyle name="Normal 16" xfId="96"/>
    <cellStyle name="Normal 17" xfId="97"/>
    <cellStyle name="Normal 18" xfId="98"/>
    <cellStyle name="Normal 19" xfId="99"/>
    <cellStyle name="normal 2" xfId="100"/>
    <cellStyle name="Normal 2 2" xfId="101"/>
    <cellStyle name="Normal 2 4" xfId="102"/>
    <cellStyle name="Normal 20" xfId="103"/>
    <cellStyle name="Normal 21" xfId="104"/>
    <cellStyle name="Normal 22" xfId="105"/>
    <cellStyle name="Normal 3" xfId="106"/>
    <cellStyle name="Normal 3 2" xfId="107"/>
    <cellStyle name="Normal 3 3" xfId="108"/>
    <cellStyle name="Normal 4" xfId="109"/>
    <cellStyle name="Normal 5" xfId="110"/>
    <cellStyle name="Normal 5 2" xfId="111"/>
    <cellStyle name="Normal 5 3" xfId="112"/>
    <cellStyle name="Normal 6" xfId="113"/>
    <cellStyle name="Normal 7" xfId="114"/>
    <cellStyle name="Normal 8" xfId="115"/>
    <cellStyle name="Normal 9" xfId="116"/>
    <cellStyle name="Normal Table" xfId="117"/>
    <cellStyle name="Normal_Sheet1" xfId="2"/>
    <cellStyle name="normálne__1_NDARJA  BUXHETIT Universiteteve _2007-2008 sipas Formulës.xls_Flori_PM" xfId="118"/>
    <cellStyle name="Note 2" xfId="119"/>
    <cellStyle name="Output Amounts" xfId="120"/>
    <cellStyle name="Percent [2]" xfId="121"/>
    <cellStyle name="Percent [2] 2" xfId="122"/>
    <cellStyle name="Percent 2" xfId="123"/>
    <cellStyle name="Percent 3" xfId="124"/>
    <cellStyle name="Percent 4" xfId="125"/>
    <cellStyle name="Percent 5" xfId="126"/>
    <cellStyle name="Percent 6" xfId="127"/>
    <cellStyle name="percentage difference" xfId="128"/>
    <cellStyle name="percentage difference one decimal" xfId="129"/>
    <cellStyle name="percentage difference zero decimal" xfId="130"/>
    <cellStyle name="Pevný" xfId="131"/>
    <cellStyle name="Presentation" xfId="132"/>
    <cellStyle name="Proj" xfId="133"/>
    <cellStyle name="Proj 2" xfId="134"/>
    <cellStyle name="Publication" xfId="135"/>
    <cellStyle name="STYL1 - Style1" xfId="136"/>
    <cellStyle name="Style 1" xfId="137"/>
    <cellStyle name="Text" xfId="138"/>
    <cellStyle name="Text 2" xfId="139"/>
    <cellStyle name="Total 2" xfId="140"/>
    <cellStyle name="WebAnchor1" xfId="141"/>
    <cellStyle name="WebAnchor2" xfId="142"/>
    <cellStyle name="WebAnchor3" xfId="143"/>
    <cellStyle name="WebAnchor4" xfId="144"/>
    <cellStyle name="WebAnchor5" xfId="145"/>
    <cellStyle name="WebAnchor6" xfId="146"/>
    <cellStyle name="WebAnchor7" xfId="147"/>
    <cellStyle name="Webexclude" xfId="148"/>
    <cellStyle name="WebFN" xfId="149"/>
    <cellStyle name="WebFN1" xfId="150"/>
    <cellStyle name="WebFN2" xfId="151"/>
    <cellStyle name="WebFN3" xfId="152"/>
    <cellStyle name="WebFN4" xfId="153"/>
    <cellStyle name="WebHR" xfId="154"/>
    <cellStyle name="WebIndent1" xfId="155"/>
    <cellStyle name="WebIndent1wFN3" xfId="156"/>
    <cellStyle name="WebIndent2" xfId="157"/>
    <cellStyle name="WebNoBR" xfId="158"/>
    <cellStyle name="Záhlaví 1" xfId="159"/>
    <cellStyle name="Záhlaví 2" xfId="160"/>
    <cellStyle name="zero" xfId="161"/>
    <cellStyle name="ДАТА" xfId="162"/>
    <cellStyle name="ДЕНЕЖНЫЙ_BOPENGC" xfId="163"/>
    <cellStyle name="ЗАГОЛОВОК1" xfId="164"/>
    <cellStyle name="ЗАГОЛОВОК2" xfId="165"/>
    <cellStyle name="ИТОГОВЫЙ" xfId="166"/>
    <cellStyle name="Обычный_BOPENGC" xfId="167"/>
    <cellStyle name="ПРОЦЕНТНЫЙ_BOPENGC" xfId="168"/>
    <cellStyle name="ТЕКСТ" xfId="169"/>
    <cellStyle name="ФИКСИРОВАННЫЙ" xfId="170"/>
    <cellStyle name="ФИНАНСОВЫЙ_BOPENGC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5\2005%20buletini%20Korrik%202006\Sample%20Buletini%202005%20Prill_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7\File-i%20i%20punes\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154.89999389648437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155.10000610351562</v>
          </cell>
          <cell r="J181">
            <v>154.72999572753906</v>
          </cell>
          <cell r="AA181">
            <v>100</v>
          </cell>
        </row>
        <row r="182">
          <cell r="D182">
            <v>155.10000610351562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154.85000610351562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152.39999389648437</v>
          </cell>
          <cell r="J186">
            <v>152.46000671386719</v>
          </cell>
          <cell r="AA186">
            <v>100</v>
          </cell>
        </row>
        <row r="187">
          <cell r="D187">
            <v>152.60000610351562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154.10000610351562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153.60000610351562</v>
          </cell>
          <cell r="AA191">
            <v>100</v>
          </cell>
        </row>
        <row r="192">
          <cell r="D192">
            <v>155</v>
          </cell>
          <cell r="J192">
            <v>154.08999633789062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154.77999877929687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154.39999389648437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153.16000366210937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153.02999877929687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153.35000610351562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153.39999389648437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153.10000610351562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152.10000610351562</v>
          </cell>
          <cell r="J211">
            <v>150.8699951171875</v>
          </cell>
          <cell r="AA211">
            <v>100</v>
          </cell>
        </row>
        <row r="212">
          <cell r="D212">
            <v>152.10000610351562</v>
          </cell>
          <cell r="J212">
            <v>151.60000610351562</v>
          </cell>
          <cell r="AA212">
            <v>100</v>
          </cell>
        </row>
        <row r="213">
          <cell r="D213">
            <v>151.60000610351562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149.89999389648437</v>
          </cell>
          <cell r="J218">
            <v>149.30000305175781</v>
          </cell>
          <cell r="AA218">
            <v>100</v>
          </cell>
        </row>
        <row r="219">
          <cell r="D219">
            <v>149.39999389648437</v>
          </cell>
          <cell r="J219">
            <v>149.10000610351562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149.16000366210937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149.64999389648437</v>
          </cell>
          <cell r="J223">
            <v>149.41999816894531</v>
          </cell>
          <cell r="AA223">
            <v>100</v>
          </cell>
        </row>
        <row r="224">
          <cell r="D224">
            <v>149.39999389648437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146.60000610351562</v>
          </cell>
          <cell r="J231">
            <v>146.14999389648437</v>
          </cell>
          <cell r="AA231">
            <v>100</v>
          </cell>
        </row>
        <row r="232">
          <cell r="D232">
            <v>146.60000610351562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145.91000366210937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149.35000610351562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151.60000610351562</v>
          </cell>
          <cell r="J242">
            <v>150.25999450683594</v>
          </cell>
          <cell r="AA242">
            <v>100</v>
          </cell>
        </row>
        <row r="243">
          <cell r="D243">
            <v>151.60000610351562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149.77999877929687</v>
          </cell>
          <cell r="AA244">
            <v>100</v>
          </cell>
        </row>
        <row r="245">
          <cell r="D245">
            <v>150.89999389648437</v>
          </cell>
          <cell r="J245">
            <v>150.14999389648437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151.10000610351562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151.10000610351562</v>
          </cell>
          <cell r="J250">
            <v>149.89999389648437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150.89999389648437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149.41000366210937</v>
          </cell>
          <cell r="AA256">
            <v>100</v>
          </cell>
        </row>
        <row r="257">
          <cell r="D257">
            <v>148.39999389648437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147.60000610351562</v>
          </cell>
          <cell r="AA261">
            <v>100</v>
          </cell>
        </row>
        <row r="262">
          <cell r="D262">
            <v>148.19999694824219</v>
          </cell>
          <cell r="J262">
            <v>147.85000610351562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148.39999389648437</v>
          </cell>
          <cell r="J265">
            <v>147.27999877929687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147.60000610351562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147.39999389648437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146.16000366210937</v>
          </cell>
          <cell r="AA271">
            <v>100</v>
          </cell>
        </row>
        <row r="272">
          <cell r="D272">
            <v>145.39999389648437</v>
          </cell>
          <cell r="J272">
            <v>145.27999877929687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143.60000610351562</v>
          </cell>
          <cell r="AA274">
            <v>100</v>
          </cell>
        </row>
        <row r="275">
          <cell r="D275">
            <v>143.19999694824219</v>
          </cell>
          <cell r="J275">
            <v>143.47000122070312</v>
          </cell>
          <cell r="AA275">
            <v>100</v>
          </cell>
        </row>
        <row r="276">
          <cell r="D276">
            <v>143.89999389648437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142.89999389648437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143.22000122070312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141.89999389648437</v>
          </cell>
          <cell r="J283">
            <v>142.08999633789062</v>
          </cell>
          <cell r="AA283">
            <v>100</v>
          </cell>
        </row>
        <row r="284">
          <cell r="D284">
            <v>141.19999694824219</v>
          </cell>
          <cell r="J284">
            <v>141.58999633789062</v>
          </cell>
          <cell r="AA284">
            <v>100</v>
          </cell>
        </row>
        <row r="285">
          <cell r="D285">
            <v>141.89999389648437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141.27999877929687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141.60000610351562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142.02999877929687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141.60000610351562</v>
          </cell>
          <cell r="J293">
            <v>141.08999633789063</v>
          </cell>
          <cell r="AA293">
            <v>100</v>
          </cell>
        </row>
        <row r="294">
          <cell r="D294">
            <v>141.39999389648437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140.89999389648437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140.27999877929687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141.27999877929687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142.10000610351562</v>
          </cell>
          <cell r="J303">
            <v>141.42999267578125</v>
          </cell>
          <cell r="AA303">
            <v>100</v>
          </cell>
        </row>
        <row r="304">
          <cell r="D304">
            <v>142.10000610351562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141.60000610351562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141.60000610351562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142.89999389648437</v>
          </cell>
          <cell r="J310">
            <v>142.24000549316406</v>
          </cell>
          <cell r="AA310">
            <v>100</v>
          </cell>
        </row>
        <row r="311">
          <cell r="D311">
            <v>142.89999389648437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141.85000610351562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142.89999389648437</v>
          </cell>
          <cell r="J315">
            <v>141.78999328613281</v>
          </cell>
          <cell r="AA315">
            <v>100</v>
          </cell>
        </row>
        <row r="316">
          <cell r="D316">
            <v>142.89999389648437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142.10000610351562</v>
          </cell>
          <cell r="J319">
            <v>141.14999389648437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140.60000610351562</v>
          </cell>
          <cell r="AA321">
            <v>100</v>
          </cell>
        </row>
        <row r="322">
          <cell r="D322">
            <v>140.60000610351562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140.10000610351562</v>
          </cell>
          <cell r="J324">
            <v>139.72999572753906</v>
          </cell>
          <cell r="AA324">
            <v>100</v>
          </cell>
        </row>
        <row r="325">
          <cell r="D325">
            <v>140.39999389648437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140.10000610351562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139.16000366210937</v>
          </cell>
          <cell r="AA331">
            <v>100</v>
          </cell>
        </row>
        <row r="332">
          <cell r="D332">
            <v>139.39999389648437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7">
          <cell r="G177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1">
          <cell r="AF181">
            <v>1998</v>
          </cell>
          <cell r="AG181">
            <v>1999</v>
          </cell>
          <cell r="AH181">
            <v>1999</v>
          </cell>
          <cell r="AI181">
            <v>1999</v>
          </cell>
          <cell r="AJ181">
            <v>1999</v>
          </cell>
          <cell r="AK181">
            <v>1999</v>
          </cell>
          <cell r="AL181">
            <v>2000</v>
          </cell>
          <cell r="AM181">
            <v>2001</v>
          </cell>
          <cell r="AN181">
            <v>2002</v>
          </cell>
          <cell r="AO181">
            <v>2003</v>
          </cell>
          <cell r="AP181">
            <v>2004</v>
          </cell>
          <cell r="AQ181">
            <v>2005</v>
          </cell>
          <cell r="AR181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6">
          <cell r="AF196">
            <v>-27.150837988826826</v>
          </cell>
          <cell r="AG196">
            <v>-10.499999999999998</v>
          </cell>
          <cell r="AH196">
            <v>0</v>
          </cell>
          <cell r="AI196">
            <v>0</v>
          </cell>
          <cell r="AJ196">
            <v>0</v>
          </cell>
          <cell r="AK196">
            <v>-10.499999999999998</v>
          </cell>
          <cell r="AL196">
            <v>-0.59443911792905757</v>
          </cell>
          <cell r="AM196">
            <v>-2.301136363636358</v>
          </cell>
          <cell r="AN196">
            <v>-2.0615384615384591</v>
          </cell>
          <cell r="AO196">
            <v>-1.2461538461538413</v>
          </cell>
          <cell r="AP196">
            <v>-0.38461538461538325</v>
          </cell>
          <cell r="AQ196">
            <v>-0.7692307692307776</v>
          </cell>
          <cell r="AR196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5">
          <cell r="AF205">
            <v>33.04263565891474</v>
          </cell>
          <cell r="AG205">
            <v>-17.100000000000005</v>
          </cell>
          <cell r="AH205">
            <v>-17.100000000000005</v>
          </cell>
          <cell r="AI205">
            <v>-17.100000000000005</v>
          </cell>
          <cell r="AJ205">
            <v>-17.100000000000005</v>
          </cell>
          <cell r="AK205">
            <v>-17.100000000000016</v>
          </cell>
          <cell r="AL205">
            <v>6.0999999999999943</v>
          </cell>
          <cell r="AM205">
            <v>5.8999999999999941</v>
          </cell>
          <cell r="AN205">
            <v>7.0000000000000062</v>
          </cell>
          <cell r="AO205">
            <v>6.4999999999999947</v>
          </cell>
          <cell r="AP205">
            <v>6.4000000000000057</v>
          </cell>
          <cell r="AQ205">
            <v>2.6241021818137478</v>
          </cell>
          <cell r="AR205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0">
          <cell r="AK210">
            <v>3.6742133075905477</v>
          </cell>
          <cell r="AL210">
            <v>6.1615148146142671</v>
          </cell>
          <cell r="AM210">
            <v>6.0760055365392152</v>
          </cell>
          <cell r="AN210">
            <v>5.2643370785814634</v>
          </cell>
          <cell r="AO210">
            <v>3.711744365754833</v>
          </cell>
          <cell r="AP210">
            <v>3.2749982658419148</v>
          </cell>
          <cell r="AQ210">
            <v>3.0205676185546282</v>
          </cell>
          <cell r="AR210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1">
          <cell r="G221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5">
          <cell r="AF225">
            <v>1998</v>
          </cell>
          <cell r="AG225">
            <v>1999</v>
          </cell>
          <cell r="AH225">
            <v>1999</v>
          </cell>
          <cell r="AI225">
            <v>1999</v>
          </cell>
          <cell r="AJ225">
            <v>1999</v>
          </cell>
          <cell r="AK225">
            <v>1999</v>
          </cell>
          <cell r="AL225">
            <v>2000</v>
          </cell>
          <cell r="AM225">
            <v>2001</v>
          </cell>
          <cell r="AN225">
            <v>2002</v>
          </cell>
          <cell r="AO225">
            <v>2003</v>
          </cell>
          <cell r="AP225">
            <v>2004</v>
          </cell>
          <cell r="AQ225">
            <v>2005</v>
          </cell>
          <cell r="AR225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0">
          <cell r="AK230">
            <v>123.0368768040879</v>
          </cell>
          <cell r="AL230">
            <v>134.40548422078561</v>
          </cell>
          <cell r="AM230">
            <v>146.83799151120829</v>
          </cell>
          <cell r="AN230">
            <v>160.29569343321052</v>
          </cell>
          <cell r="AO230">
            <v>175.41157732396226</v>
          </cell>
          <cell r="AP230">
            <v>192.07567716973867</v>
          </cell>
          <cell r="AQ230">
            <v>210.39969677173173</v>
          </cell>
          <cell r="AR230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4">
          <cell r="AF234">
            <v>-1.7090807266979091</v>
          </cell>
          <cell r="AG234">
            <v>-3.5999999999999996</v>
          </cell>
          <cell r="AH234">
            <v>-3.5999999999999996</v>
          </cell>
          <cell r="AI234">
            <v>-3.5999999999999996</v>
          </cell>
          <cell r="AJ234">
            <v>-4.5599999999999996</v>
          </cell>
          <cell r="AK234">
            <v>-3.5400481104467252</v>
          </cell>
          <cell r="AL234">
            <v>9.2399999999999984</v>
          </cell>
          <cell r="AM234">
            <v>9.25</v>
          </cell>
          <cell r="AN234">
            <v>9.1650000000000009</v>
          </cell>
          <cell r="AO234">
            <v>9.4299999999999979</v>
          </cell>
          <cell r="AP234">
            <v>9.5</v>
          </cell>
          <cell r="AQ234">
            <v>9.5399999999999991</v>
          </cell>
          <cell r="AR234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0">
          <cell r="AK240">
            <v>17.05481404059103</v>
          </cell>
          <cell r="AL240">
            <v>17.123557884642768</v>
          </cell>
          <cell r="AM240">
            <v>17.635056463153425</v>
          </cell>
          <cell r="AN240">
            <v>18.382752785706511</v>
          </cell>
          <cell r="AO240">
            <v>19.105385781689243</v>
          </cell>
          <cell r="AP240">
            <v>19.701510127708335</v>
          </cell>
          <cell r="AQ240">
            <v>20.275231897892322</v>
          </cell>
          <cell r="AR240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5">
          <cell r="AF245">
            <v>162.30461363457539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142.38228562527652</v>
          </cell>
          <cell r="AL245">
            <v>133.90659435468535</v>
          </cell>
          <cell r="AM245">
            <v>139.34542996890534</v>
          </cell>
          <cell r="AN245">
            <v>144.81220380575289</v>
          </cell>
          <cell r="AO245">
            <v>149.36567832090645</v>
          </cell>
          <cell r="AP245">
            <v>152.70674326007622</v>
          </cell>
          <cell r="AQ245">
            <v>158.05337299482946</v>
          </cell>
          <cell r="AR245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49">
          <cell r="AF249">
            <v>16.82598024682742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-12.274652927706331</v>
          </cell>
          <cell r="AL249">
            <v>-5.9527709036063641</v>
          </cell>
          <cell r="AM249">
            <v>4.0616637593021476</v>
          </cell>
          <cell r="AN249">
            <v>3.9231812898833152</v>
          </cell>
          <cell r="AO249">
            <v>3.1443997090614406</v>
          </cell>
          <cell r="AP249">
            <v>2.2368357823084439</v>
          </cell>
          <cell r="AQ249">
            <v>3.5012401028337914</v>
          </cell>
          <cell r="AR249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3">
          <cell r="AK253">
            <v>36.218670671100149</v>
          </cell>
          <cell r="AL253">
            <v>34.90483109608688</v>
          </cell>
          <cell r="AM253">
            <v>33.457732919089793</v>
          </cell>
          <cell r="AN253">
            <v>32.962785641385793</v>
          </cell>
          <cell r="AO253">
            <v>32.269603770203098</v>
          </cell>
          <cell r="AP253">
            <v>31.133842978931494</v>
          </cell>
          <cell r="AQ253">
            <v>30.43840503584207</v>
          </cell>
          <cell r="AR253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2">
          <cell r="G262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6">
          <cell r="AF266">
            <v>1998</v>
          </cell>
          <cell r="AG266">
            <v>1999</v>
          </cell>
          <cell r="AH266">
            <v>1999</v>
          </cell>
          <cell r="AI266">
            <v>1999</v>
          </cell>
          <cell r="AJ266">
            <v>1999</v>
          </cell>
          <cell r="AK266">
            <v>1999</v>
          </cell>
          <cell r="AL266">
            <v>2000</v>
          </cell>
          <cell r="AM266">
            <v>2001</v>
          </cell>
          <cell r="AN266">
            <v>2002</v>
          </cell>
          <cell r="AO266">
            <v>2003</v>
          </cell>
          <cell r="AP266">
            <v>2004</v>
          </cell>
          <cell r="AQ266">
            <v>2005</v>
          </cell>
          <cell r="AR266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2">
          <cell r="AK272">
            <v>-821.22149044485059</v>
          </cell>
          <cell r="AL272">
            <v>-820</v>
          </cell>
          <cell r="AM272">
            <v>-875</v>
          </cell>
          <cell r="AN272">
            <v>-919</v>
          </cell>
          <cell r="AO272">
            <v>-980</v>
          </cell>
          <cell r="AP272">
            <v>-1024.5342764947497</v>
          </cell>
          <cell r="AQ272">
            <v>-1081.6008356955072</v>
          </cell>
          <cell r="AR272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8">
          <cell r="AK278">
            <v>-0.55243238269133688</v>
          </cell>
          <cell r="AL278">
            <v>-0.1487406819065229</v>
          </cell>
          <cell r="AM278">
            <v>6.7073170731707377</v>
          </cell>
          <cell r="AN278">
            <v>5.0285714285714267</v>
          </cell>
          <cell r="AO278">
            <v>6.6376496191512535</v>
          </cell>
          <cell r="AP278">
            <v>4.5443139280356926</v>
          </cell>
          <cell r="AQ278">
            <v>5.5699999999999861</v>
          </cell>
          <cell r="AR278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4">
          <cell r="AK284">
            <v>3.4</v>
          </cell>
          <cell r="AL284">
            <v>-0.6</v>
          </cell>
          <cell r="AM284">
            <v>3</v>
          </cell>
          <cell r="AN284">
            <v>2</v>
          </cell>
          <cell r="AO284">
            <v>2</v>
          </cell>
          <cell r="AP284">
            <v>2</v>
          </cell>
          <cell r="AQ284">
            <v>2</v>
          </cell>
          <cell r="AR284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0">
          <cell r="AF290">
            <v>19.011491998847973</v>
          </cell>
          <cell r="AG290">
            <v>-17.07501217669699</v>
          </cell>
          <cell r="AH290">
            <v>-18.191640799199625</v>
          </cell>
          <cell r="AI290">
            <v>-9.6313427031041172</v>
          </cell>
          <cell r="AJ290">
            <v>47.552313821722066</v>
          </cell>
          <cell r="AK290">
            <v>-3.8224684552140564</v>
          </cell>
          <cell r="AL290">
            <v>0.45398321739786862</v>
          </cell>
          <cell r="AM290">
            <v>3.5993369642434381</v>
          </cell>
          <cell r="AN290">
            <v>3</v>
          </cell>
          <cell r="AO290">
            <v>3.5</v>
          </cell>
          <cell r="AP290">
            <v>3.5</v>
          </cell>
          <cell r="AQ290">
            <v>3.5</v>
          </cell>
          <cell r="AR290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6">
          <cell r="AK296">
            <v>101.83703637349441</v>
          </cell>
          <cell r="AL296">
            <v>101.22601415525345</v>
          </cell>
          <cell r="AM296">
            <v>104.26279457991106</v>
          </cell>
          <cell r="AN296">
            <v>106.34805047150928</v>
          </cell>
          <cell r="AO296">
            <v>108.47501148093947</v>
          </cell>
          <cell r="AP296">
            <v>110.64451171055826</v>
          </cell>
          <cell r="AQ296">
            <v>112.85740194476944</v>
          </cell>
          <cell r="AR296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2">
          <cell r="AK302">
            <v>189.71838738687418</v>
          </cell>
          <cell r="AL302">
            <v>190.57967702592848</v>
          </cell>
          <cell r="AM302">
            <v>197.43928178745847</v>
          </cell>
          <cell r="AN302">
            <v>203.36246024108223</v>
          </cell>
          <cell r="AO302">
            <v>210.48014634952008</v>
          </cell>
          <cell r="AP302">
            <v>217.84695147175327</v>
          </cell>
          <cell r="AQ302">
            <v>225.47159477326463</v>
          </cell>
          <cell r="AR302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8">
          <cell r="G368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2">
          <cell r="AF372">
            <v>1998</v>
          </cell>
          <cell r="AG372">
            <v>1999</v>
          </cell>
          <cell r="AH372">
            <v>1999</v>
          </cell>
          <cell r="AI372">
            <v>1999</v>
          </cell>
          <cell r="AJ372">
            <v>1999</v>
          </cell>
          <cell r="AK372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3">
          <cell r="AF383">
            <v>7.5873040722919711</v>
          </cell>
          <cell r="AG383">
            <v>2.25857025</v>
          </cell>
          <cell r="AH383">
            <v>2.6150664320538901</v>
          </cell>
          <cell r="AI383">
            <v>1.7904669817578416</v>
          </cell>
          <cell r="AJ383">
            <v>3.1701461633265602</v>
          </cell>
          <cell r="AK383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4">
          <cell r="AF394">
            <v>3.7296538415384646</v>
          </cell>
          <cell r="AG394">
            <v>23.535050000000002</v>
          </cell>
          <cell r="AH394">
            <v>26.557276000000002</v>
          </cell>
          <cell r="AI394">
            <v>24.568999999999999</v>
          </cell>
          <cell r="AJ394">
            <v>1.7299730000000011</v>
          </cell>
          <cell r="AK394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7">
          <cell r="AF397">
            <v>-4.1429999999999998</v>
          </cell>
          <cell r="AG397" t="str">
            <v>--</v>
          </cell>
          <cell r="AH397" t="str">
            <v>--</v>
          </cell>
          <cell r="AI397" t="str">
            <v>--</v>
          </cell>
          <cell r="AJ397" t="str">
            <v>--</v>
          </cell>
          <cell r="AK397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4">
          <cell r="AF404">
            <v>2.0499999999999998</v>
          </cell>
          <cell r="AG404">
            <v>1.1099999999999999</v>
          </cell>
          <cell r="AH404">
            <v>0.7</v>
          </cell>
          <cell r="AI404">
            <v>0.7</v>
          </cell>
          <cell r="AJ404">
            <v>0.7</v>
          </cell>
          <cell r="AK404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6">
          <cell r="AF406">
            <v>122.65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3">
          <cell r="AF413">
            <v>23.608000000000001</v>
          </cell>
          <cell r="AG413">
            <v>4.47</v>
          </cell>
          <cell r="AH413">
            <v>2.21</v>
          </cell>
          <cell r="AI413">
            <v>0.02</v>
          </cell>
          <cell r="AJ413">
            <v>0.42</v>
          </cell>
          <cell r="AK413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5">
          <cell r="AF415">
            <v>0.6769999999999996</v>
          </cell>
          <cell r="AG415">
            <v>2.3294193458721457</v>
          </cell>
          <cell r="AH415">
            <v>2.1605010059309766</v>
          </cell>
          <cell r="AI415">
            <v>2.2319475582342898</v>
          </cell>
          <cell r="AJ415">
            <v>1.8081320899625877</v>
          </cell>
          <cell r="AK415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3">
          <cell r="AF423">
            <v>-83.480166628000006</v>
          </cell>
          <cell r="AG423">
            <v>20.785</v>
          </cell>
          <cell r="AH423">
            <v>-60.792570871377805</v>
          </cell>
          <cell r="AI423">
            <v>5.2010588240103353</v>
          </cell>
          <cell r="AJ423">
            <v>64.300330226984542</v>
          </cell>
          <cell r="AK423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0">
          <cell r="AF430">
            <v>-83.480166628000006</v>
          </cell>
          <cell r="AG430">
            <v>20.785</v>
          </cell>
          <cell r="AH430">
            <v>-60.792570871377805</v>
          </cell>
          <cell r="AI430">
            <v>5.2010588240103353</v>
          </cell>
          <cell r="AJ430">
            <v>64.300330226984542</v>
          </cell>
          <cell r="AK430">
            <v>-78.86</v>
          </cell>
        </row>
        <row r="431">
          <cell r="G431" t="str">
            <v>Money</v>
          </cell>
        </row>
        <row r="432">
          <cell r="G432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8">
          <cell r="C8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2"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1995</v>
          </cell>
          <cell r="J12">
            <v>1995</v>
          </cell>
          <cell r="K12">
            <v>1995</v>
          </cell>
          <cell r="L12">
            <v>1995</v>
          </cell>
          <cell r="M12">
            <v>1996</v>
          </cell>
          <cell r="N12">
            <v>1996</v>
          </cell>
          <cell r="O12">
            <v>1996</v>
          </cell>
          <cell r="P12">
            <v>1996</v>
          </cell>
          <cell r="Q12">
            <v>1996</v>
          </cell>
          <cell r="R12">
            <v>1997</v>
          </cell>
          <cell r="S12">
            <v>1997</v>
          </cell>
          <cell r="T12">
            <v>1997</v>
          </cell>
          <cell r="U12">
            <v>1997</v>
          </cell>
          <cell r="V12">
            <v>1997</v>
          </cell>
          <cell r="W12">
            <v>1998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1999</v>
          </cell>
          <cell r="AC12">
            <v>1999</v>
          </cell>
          <cell r="AD12">
            <v>1999</v>
          </cell>
          <cell r="AE12">
            <v>1999</v>
          </cell>
          <cell r="AF12">
            <v>1999</v>
          </cell>
          <cell r="AG12">
            <v>2000</v>
          </cell>
          <cell r="AH12">
            <v>2001</v>
          </cell>
          <cell r="AI12">
            <v>2002</v>
          </cell>
          <cell r="AJ12">
            <v>2003</v>
          </cell>
          <cell r="AK12">
            <v>2004</v>
          </cell>
          <cell r="AL12">
            <v>2005</v>
          </cell>
          <cell r="AM12">
            <v>2006</v>
          </cell>
          <cell r="AN12">
            <v>2007</v>
          </cell>
          <cell r="AO12">
            <v>2008</v>
          </cell>
          <cell r="AP12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7">
          <cell r="AA17">
            <v>27.75</v>
          </cell>
          <cell r="AB17">
            <v>0</v>
          </cell>
          <cell r="AC17">
            <v>0</v>
          </cell>
          <cell r="AD17">
            <v>33.299999999999997</v>
          </cell>
          <cell r="AE17">
            <v>0</v>
          </cell>
          <cell r="AF17">
            <v>33.299999999999997</v>
          </cell>
          <cell r="AG17">
            <v>9.0054750000000006</v>
          </cell>
          <cell r="AH17">
            <v>36.021900000000002</v>
          </cell>
          <cell r="AI17">
            <v>36.021900000000002</v>
          </cell>
          <cell r="AJ17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2">
          <cell r="AH22">
            <v>11.1</v>
          </cell>
          <cell r="AI22">
            <v>22.2</v>
          </cell>
          <cell r="AJ22">
            <v>27.75</v>
          </cell>
          <cell r="AK22">
            <v>34.409999999999997</v>
          </cell>
          <cell r="AL22">
            <v>36.211095</v>
          </cell>
          <cell r="AM22">
            <v>32.315474999999999</v>
          </cell>
          <cell r="AN22">
            <v>28.419854999999998</v>
          </cell>
          <cell r="AO22">
            <v>28.273140000000001</v>
          </cell>
          <cell r="AP22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27.75</v>
          </cell>
          <cell r="N27">
            <v>0</v>
          </cell>
          <cell r="O27">
            <v>0</v>
          </cell>
          <cell r="P27">
            <v>27.75</v>
          </cell>
          <cell r="Q27">
            <v>55.5</v>
          </cell>
          <cell r="R27">
            <v>0</v>
          </cell>
          <cell r="S27">
            <v>27.75</v>
          </cell>
          <cell r="T27">
            <v>0</v>
          </cell>
          <cell r="U27">
            <v>27.75</v>
          </cell>
          <cell r="V27">
            <v>55.5</v>
          </cell>
          <cell r="W27">
            <v>0</v>
          </cell>
          <cell r="X27">
            <v>0</v>
          </cell>
          <cell r="Y27">
            <v>27.75</v>
          </cell>
          <cell r="Z27">
            <v>0</v>
          </cell>
          <cell r="AA27">
            <v>27.75</v>
          </cell>
          <cell r="AB27">
            <v>0</v>
          </cell>
          <cell r="AC27">
            <v>0</v>
          </cell>
          <cell r="AD27">
            <v>33.299999999999997</v>
          </cell>
          <cell r="AE27">
            <v>0</v>
          </cell>
          <cell r="AF27">
            <v>33.299999999999997</v>
          </cell>
          <cell r="AG27">
            <v>9.0054750000000006</v>
          </cell>
          <cell r="AH27">
            <v>24.921900000000001</v>
          </cell>
          <cell r="AI27">
            <v>13.821900000000003</v>
          </cell>
          <cell r="AJ27">
            <v>-0.73357499999999831</v>
          </cell>
          <cell r="AK27">
            <v>-34.409999999999997</v>
          </cell>
          <cell r="AL27">
            <v>-36.211095</v>
          </cell>
          <cell r="AM27">
            <v>-32.315474999999999</v>
          </cell>
          <cell r="AN27">
            <v>-28.419854999999998</v>
          </cell>
          <cell r="AO27">
            <v>-28.273140000000001</v>
          </cell>
          <cell r="AP27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27.75</v>
          </cell>
          <cell r="N32">
            <v>27.75</v>
          </cell>
          <cell r="O32">
            <v>27.75</v>
          </cell>
          <cell r="P32">
            <v>55.5</v>
          </cell>
          <cell r="Q32">
            <v>55.5</v>
          </cell>
          <cell r="R32">
            <v>55.5</v>
          </cell>
          <cell r="S32">
            <v>83.25</v>
          </cell>
          <cell r="T32">
            <v>83.25</v>
          </cell>
          <cell r="U32">
            <v>111</v>
          </cell>
          <cell r="V32">
            <v>111</v>
          </cell>
          <cell r="W32">
            <v>111</v>
          </cell>
          <cell r="X32">
            <v>111</v>
          </cell>
          <cell r="Y32">
            <v>138.75</v>
          </cell>
          <cell r="Z32">
            <v>138.75</v>
          </cell>
          <cell r="AA32">
            <v>138.75</v>
          </cell>
          <cell r="AB32">
            <v>138.75</v>
          </cell>
          <cell r="AC32">
            <v>138.75</v>
          </cell>
          <cell r="AD32">
            <v>172.05</v>
          </cell>
          <cell r="AE32">
            <v>172.05</v>
          </cell>
          <cell r="AF32">
            <v>172.05</v>
          </cell>
          <cell r="AG32">
            <v>181.055475</v>
          </cell>
          <cell r="AH32">
            <v>205.97737499999999</v>
          </cell>
          <cell r="AI32">
            <v>219.79927499999999</v>
          </cell>
          <cell r="AJ32">
            <v>219.06569999999999</v>
          </cell>
          <cell r="AK32">
            <v>184.6557</v>
          </cell>
          <cell r="AL32">
            <v>148.444605</v>
          </cell>
          <cell r="AM32">
            <v>116.12913</v>
          </cell>
          <cell r="AN32">
            <v>87.709275000000005</v>
          </cell>
          <cell r="AO32">
            <v>59.436135000000007</v>
          </cell>
          <cell r="AP32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6">
          <cell r="AE36">
            <v>0.42199999999999999</v>
          </cell>
          <cell r="AF36">
            <v>0.76600000000000001</v>
          </cell>
          <cell r="AG36">
            <v>0.8827636875</v>
          </cell>
          <cell r="AH36">
            <v>0.96758212499999996</v>
          </cell>
          <cell r="AI36">
            <v>1.0644416250000002</v>
          </cell>
          <cell r="AJ36">
            <v>1.0971624375</v>
          </cell>
          <cell r="AK36">
            <v>1.0093035000000001</v>
          </cell>
          <cell r="AL36">
            <v>0.83275076250000002</v>
          </cell>
          <cell r="AM36">
            <v>0.66143433750000002</v>
          </cell>
          <cell r="AN36">
            <v>0.50959601250000008</v>
          </cell>
          <cell r="AO36">
            <v>0.36786352500000008</v>
          </cell>
          <cell r="AP36">
            <v>0.24314782500000004</v>
          </cell>
        </row>
        <row r="37">
          <cell r="C37" t="str">
            <v>(In percent of quota)</v>
          </cell>
        </row>
        <row r="38">
          <cell r="C38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3">
          <cell r="G43" t="str">
            <v>--</v>
          </cell>
          <cell r="H43" t="str">
            <v>--</v>
          </cell>
          <cell r="I43" t="str">
            <v>--</v>
          </cell>
          <cell r="J43" t="str">
            <v>--</v>
          </cell>
          <cell r="K43" t="str">
            <v>--</v>
          </cell>
          <cell r="L43" t="str">
            <v>--</v>
          </cell>
          <cell r="M43">
            <v>25</v>
          </cell>
          <cell r="N43" t="str">
            <v>--</v>
          </cell>
          <cell r="O43" t="str">
            <v>--</v>
          </cell>
          <cell r="P43">
            <v>25</v>
          </cell>
          <cell r="Q43">
            <v>50</v>
          </cell>
          <cell r="R43" t="str">
            <v>--</v>
          </cell>
          <cell r="S43">
            <v>25</v>
          </cell>
          <cell r="T43" t="str">
            <v>--</v>
          </cell>
          <cell r="U43">
            <v>25</v>
          </cell>
          <cell r="V43">
            <v>50</v>
          </cell>
          <cell r="W43" t="str">
            <v>--</v>
          </cell>
          <cell r="X43" t="str">
            <v>--</v>
          </cell>
          <cell r="Y43">
            <v>25</v>
          </cell>
          <cell r="Z43" t="str">
            <v>--</v>
          </cell>
          <cell r="AA43">
            <v>25</v>
          </cell>
          <cell r="AB43" t="str">
            <v>--</v>
          </cell>
          <cell r="AC43" t="str">
            <v>--</v>
          </cell>
          <cell r="AD43">
            <v>30</v>
          </cell>
          <cell r="AE43" t="str">
            <v>--</v>
          </cell>
          <cell r="AF43">
            <v>30</v>
          </cell>
          <cell r="AG43">
            <v>8.1130405405405401</v>
          </cell>
          <cell r="AH43">
            <v>32.452162162162161</v>
          </cell>
          <cell r="AI43">
            <v>32.452162162162161</v>
          </cell>
          <cell r="AJ43">
            <v>24.339121621621622</v>
          </cell>
          <cell r="AK43" t="str">
            <v>--</v>
          </cell>
          <cell r="AL43" t="str">
            <v>--</v>
          </cell>
          <cell r="AM43" t="str">
            <v>--</v>
          </cell>
          <cell r="AN43" t="str">
            <v>--</v>
          </cell>
          <cell r="AO43" t="str">
            <v>--</v>
          </cell>
          <cell r="AP43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8">
          <cell r="G48" t="str">
            <v>--</v>
          </cell>
          <cell r="H48" t="str">
            <v xml:space="preserve">-- </v>
          </cell>
          <cell r="I48" t="str">
            <v xml:space="preserve">-- </v>
          </cell>
          <cell r="J48" t="str">
            <v xml:space="preserve">-- </v>
          </cell>
          <cell r="K48" t="str">
            <v xml:space="preserve">-- </v>
          </cell>
          <cell r="L48" t="str">
            <v xml:space="preserve">-- </v>
          </cell>
          <cell r="M48">
            <v>25</v>
          </cell>
          <cell r="N48">
            <v>25</v>
          </cell>
          <cell r="O48">
            <v>25</v>
          </cell>
          <cell r="P48">
            <v>50</v>
          </cell>
          <cell r="Q48">
            <v>50</v>
          </cell>
          <cell r="R48">
            <v>50</v>
          </cell>
          <cell r="S48">
            <v>75</v>
          </cell>
          <cell r="T48">
            <v>75</v>
          </cell>
          <cell r="U48">
            <v>100</v>
          </cell>
          <cell r="V48">
            <v>100</v>
          </cell>
          <cell r="W48">
            <v>100</v>
          </cell>
          <cell r="X48">
            <v>100</v>
          </cell>
          <cell r="Y48">
            <v>125</v>
          </cell>
          <cell r="Z48">
            <v>125</v>
          </cell>
          <cell r="AA48">
            <v>125</v>
          </cell>
          <cell r="AB48">
            <v>125</v>
          </cell>
          <cell r="AC48">
            <v>125</v>
          </cell>
          <cell r="AD48">
            <v>155</v>
          </cell>
          <cell r="AE48">
            <v>155</v>
          </cell>
          <cell r="AF48">
            <v>155</v>
          </cell>
          <cell r="AG48">
            <v>163.11304054054054</v>
          </cell>
          <cell r="AH48">
            <v>185.56520270270269</v>
          </cell>
          <cell r="AI48">
            <v>198.01736486486485</v>
          </cell>
          <cell r="AJ48">
            <v>197.35648648648646</v>
          </cell>
          <cell r="AK48">
            <v>166.35648648648649</v>
          </cell>
          <cell r="AL48">
            <v>133.73387837837839</v>
          </cell>
          <cell r="AM48">
            <v>104.62083783783784</v>
          </cell>
          <cell r="AN48">
            <v>79.017364864864874</v>
          </cell>
          <cell r="AO48">
            <v>53.546067567567576</v>
          </cell>
          <cell r="AP48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4">
          <cell r="C54" t="str">
            <v>US$ / SDR (p.a.)</v>
          </cell>
          <cell r="D54">
            <v>0</v>
          </cell>
          <cell r="E54">
            <v>0</v>
          </cell>
          <cell r="F54">
            <v>0</v>
          </cell>
          <cell r="G54">
            <v>1.4590000000000001</v>
          </cell>
          <cell r="H54">
            <v>1.49305</v>
          </cell>
          <cell r="I54">
            <v>1.5660099999999999</v>
          </cell>
          <cell r="J54">
            <v>1.51712</v>
          </cell>
          <cell r="K54">
            <v>1.4945999999999999</v>
          </cell>
          <cell r="L54">
            <v>1.4930000000000001</v>
          </cell>
          <cell r="M54">
            <v>1.4770000000000001</v>
          </cell>
          <cell r="N54">
            <v>1.4630000000000001</v>
          </cell>
          <cell r="O54">
            <v>1.4450000000000001</v>
          </cell>
          <cell r="P54">
            <v>1.423</v>
          </cell>
          <cell r="Q54">
            <v>1.423</v>
          </cell>
          <cell r="R54">
            <v>1.393</v>
          </cell>
          <cell r="S54">
            <v>1.3819999999999999</v>
          </cell>
          <cell r="T54">
            <v>1.363</v>
          </cell>
          <cell r="U54">
            <v>1.3660000000000001</v>
          </cell>
          <cell r="V54">
            <v>1.3759999999999999</v>
          </cell>
          <cell r="W54">
            <v>1.3620000000000001</v>
          </cell>
          <cell r="X54">
            <v>1.34</v>
          </cell>
          <cell r="Y54">
            <v>1.341</v>
          </cell>
          <cell r="Z54">
            <v>1.4</v>
          </cell>
          <cell r="AA54">
            <v>1.3560000000000001</v>
          </cell>
          <cell r="AB54">
            <v>1.3819999999999999</v>
          </cell>
          <cell r="AC54">
            <v>1.3480000000000001</v>
          </cell>
          <cell r="AD54">
            <v>1.36</v>
          </cell>
          <cell r="AE54">
            <v>1.379</v>
          </cell>
          <cell r="AF54">
            <v>1.367</v>
          </cell>
          <cell r="AG54">
            <v>1.353</v>
          </cell>
          <cell r="AH54">
            <v>1.357</v>
          </cell>
          <cell r="AI54">
            <v>1.365</v>
          </cell>
          <cell r="AJ54">
            <v>1.373</v>
          </cell>
          <cell r="AK54">
            <v>1.38</v>
          </cell>
          <cell r="AL54">
            <v>1.387</v>
          </cell>
          <cell r="AM54">
            <v>1.394035507246377</v>
          </cell>
          <cell r="AN54">
            <v>1.4011067018483516</v>
          </cell>
          <cell r="AO54">
            <v>1.4082137648287421</v>
          </cell>
          <cell r="AP54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5">
          <cell r="AK55">
            <v>0</v>
          </cell>
          <cell r="AL55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0">
          <cell r="AK60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5</v>
          </cell>
          <cell r="AM103">
            <v>5</v>
          </cell>
          <cell r="AN103">
            <v>5</v>
          </cell>
          <cell r="AO103">
            <v>5</v>
          </cell>
          <cell r="AP103">
            <v>5</v>
          </cell>
          <cell r="AQ103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1">
          <cell r="D151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5</v>
          </cell>
          <cell r="AM199">
            <v>10</v>
          </cell>
          <cell r="AN199">
            <v>15</v>
          </cell>
          <cell r="AO199">
            <v>20</v>
          </cell>
          <cell r="AP199">
            <v>25</v>
          </cell>
          <cell r="AQ199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7"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1.8749999999999999E-2</v>
          </cell>
          <cell r="AM247">
            <v>5.6249999999999994E-2</v>
          </cell>
          <cell r="AN247">
            <v>9.375E-2</v>
          </cell>
          <cell r="AO247">
            <v>0.13125000000000001</v>
          </cell>
          <cell r="AP247">
            <v>0.16874999999999998</v>
          </cell>
          <cell r="AQ247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3">
          <cell r="W253">
            <v>-0.21748437499999995</v>
          </cell>
          <cell r="X253">
            <v>-0.12648437499999998</v>
          </cell>
          <cell r="Y253">
            <v>1.5156250000000204E-3</v>
          </cell>
          <cell r="Z253">
            <v>-0.11048437499999997</v>
          </cell>
          <cell r="AA253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2">
          <cell r="AF22">
            <v>0</v>
          </cell>
          <cell r="AG22">
            <v>15</v>
          </cell>
          <cell r="AH22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4">
          <cell r="AE34">
            <v>2.5</v>
          </cell>
          <cell r="AF34">
            <v>2.5</v>
          </cell>
          <cell r="AG34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15</v>
          </cell>
          <cell r="AH43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5">
          <cell r="AE55">
            <v>2.5</v>
          </cell>
          <cell r="AF55">
            <v>2.5</v>
          </cell>
          <cell r="AG55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4">
          <cell r="AK64">
            <v>3</v>
          </cell>
          <cell r="AL64">
            <v>3</v>
          </cell>
          <cell r="AM64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5">
          <cell r="AJ75">
            <v>1.25</v>
          </cell>
          <cell r="AK75">
            <v>1.25</v>
          </cell>
          <cell r="AL75">
            <v>1.25</v>
          </cell>
          <cell r="AM75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4">
          <cell r="AD84">
            <v>0</v>
          </cell>
          <cell r="AE84">
            <v>0</v>
          </cell>
          <cell r="AF84">
            <v>0</v>
          </cell>
          <cell r="AG84">
            <v>15</v>
          </cell>
          <cell r="AH84">
            <v>30</v>
          </cell>
          <cell r="AI84">
            <v>30</v>
          </cell>
          <cell r="AJ84">
            <v>30</v>
          </cell>
          <cell r="AK84">
            <v>27</v>
          </cell>
          <cell r="AL84">
            <v>24</v>
          </cell>
          <cell r="AM84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5">
          <cell r="AF95">
            <v>2.5</v>
          </cell>
          <cell r="AG95">
            <v>5</v>
          </cell>
          <cell r="AH95">
            <v>5</v>
          </cell>
          <cell r="AI95">
            <v>5</v>
          </cell>
          <cell r="AJ95">
            <v>3.75</v>
          </cell>
          <cell r="AK95">
            <v>2.5</v>
          </cell>
          <cell r="AL95">
            <v>1.25</v>
          </cell>
          <cell r="AM95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4">
          <cell r="AG104">
            <v>0.375</v>
          </cell>
          <cell r="AH104">
            <v>1.29375</v>
          </cell>
          <cell r="AI104">
            <v>1.9500000000000002</v>
          </cell>
          <cell r="AJ104">
            <v>1.9500000000000002</v>
          </cell>
          <cell r="AK104">
            <v>1.9237500000000001</v>
          </cell>
          <cell r="AL104">
            <v>1.7850000000000001</v>
          </cell>
          <cell r="AM104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0.3</v>
          </cell>
          <cell r="AH116">
            <v>0.4375</v>
          </cell>
          <cell r="AI116">
            <v>0.47499999999999998</v>
          </cell>
          <cell r="AJ116">
            <v>0.41562500000000002</v>
          </cell>
          <cell r="AK116">
            <v>0.3046875</v>
          </cell>
          <cell r="AL116">
            <v>0.1875</v>
          </cell>
          <cell r="AM116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3">
          <cell r="G103">
            <v>0</v>
          </cell>
          <cell r="H103">
            <v>5.0424411911906661</v>
          </cell>
          <cell r="I103">
            <v>5.0931706826049021</v>
          </cell>
          <cell r="J103">
            <v>5.1461635869222331</v>
          </cell>
          <cell r="K103">
            <v>5.20728720613379</v>
          </cell>
          <cell r="L103">
            <v>20.489062666851591</v>
          </cell>
          <cell r="M103">
            <v>5.5690031692850566</v>
          </cell>
          <cell r="N103">
            <v>6.025330486663445</v>
          </cell>
          <cell r="O103">
            <v>5.7985968860836286</v>
          </cell>
          <cell r="P103">
            <v>6.2432295445723813</v>
          </cell>
          <cell r="Q103">
            <v>23.636160086604512</v>
          </cell>
          <cell r="R103">
            <v>7.6423427039055793</v>
          </cell>
          <cell r="S103">
            <v>8.0450727486064295</v>
          </cell>
          <cell r="T103">
            <v>7.6778010556656255</v>
          </cell>
          <cell r="U103">
            <v>8.0940748052969145</v>
          </cell>
          <cell r="V103">
            <v>31.459291313474552</v>
          </cell>
          <cell r="W103">
            <v>27.72059293124002</v>
          </cell>
          <cell r="X103">
            <v>27.512097559741228</v>
          </cell>
          <cell r="Y103">
            <v>26.923588100423142</v>
          </cell>
          <cell r="Z103">
            <v>27.120926099022583</v>
          </cell>
          <cell r="AA103">
            <v>109.27720469042697</v>
          </cell>
          <cell r="AB103">
            <v>29.21785735220281</v>
          </cell>
          <cell r="AC103">
            <v>26.726117119056681</v>
          </cell>
          <cell r="AD103">
            <v>40.503482057045332</v>
          </cell>
          <cell r="AE103">
            <v>26.331767031303166</v>
          </cell>
          <cell r="AF103">
            <v>122.77922355960797</v>
          </cell>
          <cell r="AG103">
            <v>130.11520375596893</v>
          </cell>
          <cell r="AH103">
            <v>150.92513788079117</v>
          </cell>
          <cell r="AI103">
            <v>162.18631022583764</v>
          </cell>
          <cell r="AJ103">
            <v>79.134773530666635</v>
          </cell>
          <cell r="AK103">
            <v>76.696943005936987</v>
          </cell>
          <cell r="AL103">
            <v>62.570545352529507</v>
          </cell>
          <cell r="AM103">
            <v>50.953380667792715</v>
          </cell>
          <cell r="AN103">
            <v>43.50353045168454</v>
          </cell>
          <cell r="AO103">
            <v>31.731198845924155</v>
          </cell>
          <cell r="AP103">
            <v>30.551307314673597</v>
          </cell>
          <cell r="AQ103">
            <v>29.356301706543753</v>
          </cell>
          <cell r="AR103">
            <v>25.340911629760168</v>
          </cell>
          <cell r="AS103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5">
          <cell r="AA105">
            <v>78.86</v>
          </cell>
          <cell r="AB105">
            <v>19.715</v>
          </cell>
          <cell r="AC105">
            <v>19.715</v>
          </cell>
          <cell r="AD105">
            <v>19.715</v>
          </cell>
          <cell r="AE105">
            <v>19.715</v>
          </cell>
          <cell r="AF105">
            <v>78.859999999999985</v>
          </cell>
          <cell r="AG105">
            <v>102.03851511056511</v>
          </cell>
          <cell r="AH105">
            <v>115.93004534034652</v>
          </cell>
          <cell r="AI105">
            <v>131.49957387195053</v>
          </cell>
          <cell r="AJ105">
            <v>52.883013739598645</v>
          </cell>
          <cell r="AK105">
            <v>52.917459433900241</v>
          </cell>
          <cell r="AL105">
            <v>52.164969101194657</v>
          </cell>
          <cell r="AM105">
            <v>42.515884105675724</v>
          </cell>
          <cell r="AN105">
            <v>36.724956140350876</v>
          </cell>
          <cell r="AO105">
            <v>14.346539473684212</v>
          </cell>
          <cell r="AP105">
            <v>14.376872807017545</v>
          </cell>
          <cell r="AQ105">
            <v>14.407122807017542</v>
          </cell>
          <cell r="AR105">
            <v>11.574978070175439</v>
          </cell>
          <cell r="AS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0.2</v>
          </cell>
          <cell r="AI120">
            <v>0.2</v>
          </cell>
          <cell r="AJ120">
            <v>0.2</v>
          </cell>
          <cell r="AK120">
            <v>0.2</v>
          </cell>
          <cell r="AL120">
            <v>0.2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2">
          <cell r="AA122">
            <v>30.417204690426974</v>
          </cell>
          <cell r="AB122">
            <v>6.8164573522028107</v>
          </cell>
          <cell r="AC122">
            <v>7.0111171190566832</v>
          </cell>
          <cell r="AD122">
            <v>6.4220820570453299</v>
          </cell>
          <cell r="AE122">
            <v>6.6167670313031657</v>
          </cell>
          <cell r="AF122">
            <v>26.866423559607988</v>
          </cell>
          <cell r="AG122">
            <v>23.621688645403815</v>
          </cell>
          <cell r="AH122">
            <v>19.373765040444631</v>
          </cell>
          <cell r="AI122">
            <v>14.532646353887124</v>
          </cell>
          <cell r="AJ122">
            <v>10.841109791067991</v>
          </cell>
          <cell r="AK122">
            <v>8.7252648220367455</v>
          </cell>
          <cell r="AL122">
            <v>6.6236162513348464</v>
          </cell>
          <cell r="AM122">
            <v>4.6187828206203934</v>
          </cell>
          <cell r="AN122">
            <v>2.9227496491228115</v>
          </cell>
          <cell r="AO122">
            <v>1.9013197368421064</v>
          </cell>
          <cell r="AP122">
            <v>1.3268514912280707</v>
          </cell>
          <cell r="AQ122">
            <v>0.75117157894736963</v>
          </cell>
          <cell r="AR122">
            <v>0.23152956140350978</v>
          </cell>
          <cell r="AS122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8">
          <cell r="H138">
            <v>8</v>
          </cell>
          <cell r="I138">
            <v>8</v>
          </cell>
          <cell r="J138">
            <v>8</v>
          </cell>
          <cell r="K138">
            <v>8</v>
          </cell>
          <cell r="L138">
            <v>32</v>
          </cell>
          <cell r="M138">
            <v>8</v>
          </cell>
          <cell r="N138">
            <v>8</v>
          </cell>
          <cell r="O138">
            <v>8</v>
          </cell>
          <cell r="P138">
            <v>8</v>
          </cell>
          <cell r="Q138">
            <v>32</v>
          </cell>
          <cell r="R138">
            <v>8</v>
          </cell>
          <cell r="S138">
            <v>8</v>
          </cell>
          <cell r="T138">
            <v>8</v>
          </cell>
          <cell r="U138">
            <v>8</v>
          </cell>
          <cell r="V138">
            <v>32</v>
          </cell>
          <cell r="W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32</v>
          </cell>
          <cell r="AB138">
            <v>8</v>
          </cell>
          <cell r="AC138">
            <v>8</v>
          </cell>
          <cell r="AD138">
            <v>8</v>
          </cell>
          <cell r="AE138">
            <v>8</v>
          </cell>
          <cell r="AF138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1">
          <cell r="AF141">
            <v>105.72642355960799</v>
          </cell>
          <cell r="AG141">
            <v>125.66020375596894</v>
          </cell>
          <cell r="AH141">
            <v>135.30381038079111</v>
          </cell>
          <cell r="AI141">
            <v>146.24122022583768</v>
          </cell>
          <cell r="AJ141">
            <v>63.724123530666631</v>
          </cell>
          <cell r="AK141">
            <v>61.64272425593699</v>
          </cell>
          <cell r="AL141">
            <v>58.788585352529495</v>
          </cell>
          <cell r="AM141">
            <v>47.13466692629612</v>
          </cell>
          <cell r="AN141">
            <v>39.64770578947369</v>
          </cell>
          <cell r="AO141">
            <v>16.247859210526315</v>
          </cell>
          <cell r="AP141">
            <v>15.703724298245616</v>
          </cell>
          <cell r="AQ141">
            <v>15.158294385964913</v>
          </cell>
          <cell r="AR141">
            <v>11.806507631578949</v>
          </cell>
          <cell r="AS141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6">
          <cell r="AF156">
            <v>0.04</v>
          </cell>
          <cell r="AG156">
            <v>0.04</v>
          </cell>
          <cell r="AH156">
            <v>0.23600000000000002</v>
          </cell>
          <cell r="AI156">
            <v>0.22800000000000001</v>
          </cell>
          <cell r="AJ156">
            <v>0.22000000000000003</v>
          </cell>
          <cell r="AK156">
            <v>0.21200000000000002</v>
          </cell>
          <cell r="AL156">
            <v>0.20400000000000001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8">
          <cell r="AA158">
            <v>720.99960990225804</v>
          </cell>
          <cell r="AB158">
            <v>701.23873522028077</v>
          </cell>
          <cell r="AC158">
            <v>681.51871190566817</v>
          </cell>
          <cell r="AD158">
            <v>661.80120570453278</v>
          </cell>
          <cell r="AE158">
            <v>642.08370313031639</v>
          </cell>
          <cell r="AF158">
            <v>642.08370313031639</v>
          </cell>
          <cell r="AG158">
            <v>539.52295857981289</v>
          </cell>
          <cell r="AH158">
            <v>423.59869417651623</v>
          </cell>
          <cell r="AI158">
            <v>291.90105358235064</v>
          </cell>
          <cell r="AJ158">
            <v>239.0254195780482</v>
          </cell>
          <cell r="AK158">
            <v>186.11207250511623</v>
          </cell>
          <cell r="AL158">
            <v>133.94710340392157</v>
          </cell>
          <cell r="AM158">
            <v>91.431219298245878</v>
          </cell>
          <cell r="AN158">
            <v>54.706263157894981</v>
          </cell>
          <cell r="AO158">
            <v>40.359723684210749</v>
          </cell>
          <cell r="AP158">
            <v>25.982850877193208</v>
          </cell>
          <cell r="AQ158">
            <v>11.575728070175661</v>
          </cell>
          <cell r="AR158">
            <v>7.500000002274021E-4</v>
          </cell>
          <cell r="AS158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4"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  <cell r="AS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10</v>
          </cell>
          <cell r="Z184">
            <v>0</v>
          </cell>
          <cell r="AA184">
            <v>10</v>
          </cell>
          <cell r="AB184">
            <v>0</v>
          </cell>
          <cell r="AC184">
            <v>0</v>
          </cell>
          <cell r="AD184">
            <v>9</v>
          </cell>
          <cell r="AE184">
            <v>0</v>
          </cell>
          <cell r="AF184">
            <v>9</v>
          </cell>
          <cell r="AG184">
            <v>0</v>
          </cell>
          <cell r="AH184">
            <v>9</v>
          </cell>
          <cell r="AI184">
            <v>9</v>
          </cell>
          <cell r="AJ184">
            <v>9</v>
          </cell>
          <cell r="AK184">
            <v>9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2">
          <cell r="G252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6">
          <cell r="G256">
            <v>36793.955718171295</v>
          </cell>
          <cell r="H256" t="str">
            <v>Interest</v>
          </cell>
          <cell r="I256" t="str">
            <v>Grace</v>
          </cell>
          <cell r="J256" t="str">
            <v>Maturity</v>
          </cell>
          <cell r="K256">
            <v>1994</v>
          </cell>
          <cell r="L256">
            <v>1995</v>
          </cell>
          <cell r="M256">
            <v>1995</v>
          </cell>
          <cell r="N256">
            <v>1995</v>
          </cell>
          <cell r="O256">
            <v>1995</v>
          </cell>
          <cell r="P256">
            <v>1995</v>
          </cell>
          <cell r="Q256">
            <v>1996</v>
          </cell>
          <cell r="R256">
            <v>1996</v>
          </cell>
          <cell r="S256">
            <v>1996</v>
          </cell>
          <cell r="T256">
            <v>1996</v>
          </cell>
          <cell r="U256">
            <v>1996</v>
          </cell>
          <cell r="V256">
            <v>1997</v>
          </cell>
          <cell r="W256">
            <v>1997</v>
          </cell>
          <cell r="X256">
            <v>1997</v>
          </cell>
          <cell r="Y256">
            <v>1997</v>
          </cell>
          <cell r="Z256">
            <v>1997</v>
          </cell>
          <cell r="AA256">
            <v>1998</v>
          </cell>
          <cell r="AB256">
            <v>1998</v>
          </cell>
          <cell r="AC256">
            <v>1998</v>
          </cell>
          <cell r="AD256">
            <v>1998</v>
          </cell>
          <cell r="AE256">
            <v>1998</v>
          </cell>
          <cell r="AF256">
            <v>1999</v>
          </cell>
          <cell r="AG256">
            <v>1999</v>
          </cell>
          <cell r="AH256">
            <v>1999</v>
          </cell>
          <cell r="AI256">
            <v>1999</v>
          </cell>
          <cell r="AJ256">
            <v>1999</v>
          </cell>
          <cell r="AK256">
            <v>2000</v>
          </cell>
          <cell r="AL256">
            <v>2001</v>
          </cell>
          <cell r="AM256">
            <v>2002</v>
          </cell>
          <cell r="AN256">
            <v>2003</v>
          </cell>
          <cell r="AO256">
            <v>2004</v>
          </cell>
          <cell r="AP256">
            <v>2005</v>
          </cell>
          <cell r="AQ256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5">
          <cell r="AJ285">
            <v>-14</v>
          </cell>
          <cell r="AK285">
            <v>27.839215982961392</v>
          </cell>
          <cell r="AL285">
            <v>-97.098353258987331</v>
          </cell>
          <cell r="AM285">
            <v>-79.418501364737324</v>
          </cell>
          <cell r="AN285">
            <v>-30.75617755730633</v>
          </cell>
          <cell r="AO285">
            <v>4.0852529118658936</v>
          </cell>
          <cell r="AP285">
            <v>-52.83597707197822</v>
          </cell>
          <cell r="AQ285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0.56225000000000058</v>
          </cell>
          <cell r="X36">
            <v>0.56225000000000058</v>
          </cell>
          <cell r="Y36">
            <v>0.56225000000000058</v>
          </cell>
          <cell r="Z36">
            <v>0.56225000000000058</v>
          </cell>
          <cell r="AA36">
            <v>2.2490000000000023</v>
          </cell>
          <cell r="AB36">
            <v>0.3</v>
          </cell>
          <cell r="AC36">
            <v>0</v>
          </cell>
          <cell r="AD36">
            <v>0</v>
          </cell>
          <cell r="AE36">
            <v>0</v>
          </cell>
          <cell r="AF36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4">
          <cell r="AB54">
            <v>0.49107142857142855</v>
          </cell>
          <cell r="AC54">
            <v>0.53715308863025957</v>
          </cell>
          <cell r="AD54">
            <v>0.53859964093357271</v>
          </cell>
          <cell r="AE54">
            <v>0.26978417266187049</v>
          </cell>
          <cell r="AF54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-1.1185</v>
          </cell>
          <cell r="X63">
            <v>-1.1185</v>
          </cell>
          <cell r="Y63">
            <v>-1.1185</v>
          </cell>
          <cell r="Z63">
            <v>-1.1185</v>
          </cell>
          <cell r="AA63">
            <v>-4.4740000000000002</v>
          </cell>
          <cell r="AB63">
            <v>0.28534791730071696</v>
          </cell>
          <cell r="AC63">
            <v>0.28534791730071696</v>
          </cell>
          <cell r="AD63">
            <v>0.28534791730071696</v>
          </cell>
          <cell r="AE63">
            <v>0.28534791730071696</v>
          </cell>
          <cell r="AF63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W73">
            <v>-2.4205000000000014</v>
          </cell>
          <cell r="X73">
            <v>-2.4205000000000014</v>
          </cell>
          <cell r="Y73">
            <v>-2.4205000000000014</v>
          </cell>
          <cell r="Z73">
            <v>-2.4205000000000014</v>
          </cell>
          <cell r="AA73">
            <v>-9.6820000000000057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6">
          <cell r="AF76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20</v>
          </cell>
          <cell r="V82">
            <v>20</v>
          </cell>
          <cell r="W82">
            <v>0</v>
          </cell>
          <cell r="X82">
            <v>0</v>
          </cell>
          <cell r="Y82">
            <v>0</v>
          </cell>
          <cell r="Z82">
            <v>15</v>
          </cell>
          <cell r="AA82">
            <v>15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0">
          <cell r="G10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3">
          <cell r="H13">
            <v>1991</v>
          </cell>
          <cell r="I13">
            <v>1992</v>
          </cell>
          <cell r="J13">
            <v>1993</v>
          </cell>
          <cell r="K13">
            <v>1994</v>
          </cell>
          <cell r="L13">
            <v>1995</v>
          </cell>
          <cell r="M13">
            <v>1995</v>
          </cell>
          <cell r="N13">
            <v>1995</v>
          </cell>
          <cell r="O13">
            <v>1995</v>
          </cell>
          <cell r="P13">
            <v>1995</v>
          </cell>
          <cell r="Q13">
            <v>1996</v>
          </cell>
          <cell r="R13">
            <v>1996</v>
          </cell>
          <cell r="S13">
            <v>1996</v>
          </cell>
          <cell r="T13">
            <v>1996</v>
          </cell>
          <cell r="U13">
            <v>1996</v>
          </cell>
          <cell r="V13">
            <v>1997</v>
          </cell>
          <cell r="W13">
            <v>1997</v>
          </cell>
          <cell r="X13">
            <v>1997</v>
          </cell>
          <cell r="Y13">
            <v>1997</v>
          </cell>
          <cell r="Z13">
            <v>1997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1999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2000</v>
          </cell>
          <cell r="AL13">
            <v>2001</v>
          </cell>
          <cell r="AM13">
            <v>2002</v>
          </cell>
          <cell r="AN13">
            <v>2003</v>
          </cell>
          <cell r="AO13">
            <v>2004</v>
          </cell>
          <cell r="AP13">
            <v>2005</v>
          </cell>
          <cell r="AQ13">
            <v>2006</v>
          </cell>
          <cell r="AR13">
            <v>2007</v>
          </cell>
          <cell r="AS13">
            <v>2008</v>
          </cell>
          <cell r="AT13">
            <v>2009</v>
          </cell>
          <cell r="AU13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7">
          <cell r="AJ17">
            <v>15.655755990089727</v>
          </cell>
          <cell r="AK17">
            <v>19.647694388849654</v>
          </cell>
          <cell r="AL17">
            <v>23.168017505942153</v>
          </cell>
          <cell r="AM17">
            <v>27.087517563928944</v>
          </cell>
          <cell r="AN17">
            <v>27.751699603801399</v>
          </cell>
          <cell r="AO17">
            <v>27.52741198116642</v>
          </cell>
          <cell r="AP17">
            <v>27.377699573449846</v>
          </cell>
          <cell r="AQ17">
            <v>27.590379525092377</v>
          </cell>
          <cell r="AR17">
            <v>34.781686558021029</v>
          </cell>
          <cell r="AS17">
            <v>29.418705713769757</v>
          </cell>
          <cell r="AT17">
            <v>30.720648797405349</v>
          </cell>
          <cell r="AU17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1">
          <cell r="AJ21">
            <v>49.94941460286033</v>
          </cell>
          <cell r="AK21">
            <v>43.789429199674089</v>
          </cell>
          <cell r="AL21">
            <v>44.152184074382035</v>
          </cell>
          <cell r="AM21">
            <v>43.764390706885948</v>
          </cell>
          <cell r="AN21">
            <v>40.576002986904747</v>
          </cell>
          <cell r="AO21">
            <v>38.253474421696403</v>
          </cell>
          <cell r="AP21">
            <v>36.359969369877241</v>
          </cell>
          <cell r="AQ21">
            <v>35.181014162523176</v>
          </cell>
          <cell r="AR21">
            <v>34.71800145512875</v>
          </cell>
          <cell r="AS21">
            <v>34.823992060556833</v>
          </cell>
          <cell r="AT21">
            <v>34.799292660313554</v>
          </cell>
          <cell r="AU21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3">
          <cell r="AJ23">
            <v>157.92876744439877</v>
          </cell>
          <cell r="AK23">
            <v>184.00778043749193</v>
          </cell>
          <cell r="AL23">
            <v>211.95244754198131</v>
          </cell>
          <cell r="AM23">
            <v>246.18004680865329</v>
          </cell>
          <cell r="AN23">
            <v>178.87943869990997</v>
          </cell>
          <cell r="AO23">
            <v>187.78615582900323</v>
          </cell>
          <cell r="AP23">
            <v>174.00880514887243</v>
          </cell>
          <cell r="AQ23">
            <v>155.65672454926747</v>
          </cell>
          <cell r="AR23">
            <v>150.54571654208817</v>
          </cell>
          <cell r="AS23">
            <v>144.56345090379145</v>
          </cell>
          <cell r="AT23">
            <v>146.062018518049</v>
          </cell>
          <cell r="AU23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J49">
            <v>6.8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4">
          <cell r="AJ54">
            <v>-69.001897395209198</v>
          </cell>
          <cell r="AK54">
            <v>-34.647675907836998</v>
          </cell>
          <cell r="AL54">
            <v>-87.498884354269478</v>
          </cell>
          <cell r="AM54">
            <v>-94.359046545111852</v>
          </cell>
          <cell r="AN54">
            <v>33.60259462876104</v>
          </cell>
          <cell r="AO54">
            <v>31.208279057211172</v>
          </cell>
          <cell r="AP54">
            <v>39.316584718902789</v>
          </cell>
          <cell r="AQ54">
            <v>32.344108908885488</v>
          </cell>
          <cell r="AR54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7">
          <cell r="AJ67">
            <v>1432.7833298551159</v>
          </cell>
          <cell r="AK67">
            <v>1357.7914820776509</v>
          </cell>
          <cell r="AL67">
            <v>1326.4951871665567</v>
          </cell>
          <cell r="AM67">
            <v>1272.5759147327174</v>
          </cell>
          <cell r="AN67">
            <v>1262.5990655110127</v>
          </cell>
          <cell r="AO67">
            <v>1229.647861732836</v>
          </cell>
          <cell r="AP67">
            <v>1213.1035620463497</v>
          </cell>
          <cell r="AQ67">
            <v>1197.3062528868488</v>
          </cell>
          <cell r="AR67">
            <v>1186.1273664374473</v>
          </cell>
          <cell r="AS67">
            <v>1189.9612930532462</v>
          </cell>
          <cell r="AT67">
            <v>1179.7246799771385</v>
          </cell>
          <cell r="AU67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0">
          <cell r="AJ80">
            <v>22.150633879118367</v>
          </cell>
          <cell r="AK80">
            <v>22.093625604441659</v>
          </cell>
          <cell r="AL80">
            <v>24.131941118897757</v>
          </cell>
          <cell r="AM80">
            <v>25.465025523697914</v>
          </cell>
          <cell r="AN80">
            <v>16.741970808267453</v>
          </cell>
          <cell r="AO80">
            <v>18.812363174687906</v>
          </cell>
          <cell r="AP80">
            <v>16.234183578653294</v>
          </cell>
          <cell r="AQ80">
            <v>13.627982043352091</v>
          </cell>
          <cell r="AR80">
            <v>12.369361617284365</v>
          </cell>
          <cell r="AS80">
            <v>11.265989182478558</v>
          </cell>
          <cell r="AT80">
            <v>10.388329061099736</v>
          </cell>
          <cell r="AU80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8">
          <cell r="U88">
            <v>425.77946564323076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501.89173115240743</v>
          </cell>
          <cell r="AA88">
            <v>115.52422556425198</v>
          </cell>
          <cell r="AB88">
            <v>131.89903148460701</v>
          </cell>
          <cell r="AC88">
            <v>138.83851851851853</v>
          </cell>
          <cell r="AD88">
            <v>105.26193548387099</v>
          </cell>
          <cell r="AE88">
            <v>782.19234879247699</v>
          </cell>
          <cell r="AF88">
            <v>83.526300000000006</v>
          </cell>
          <cell r="AG88">
            <v>110.32574999999999</v>
          </cell>
          <cell r="AH88">
            <v>113.24499999999999</v>
          </cell>
          <cell r="AI88">
            <v>97.237650000000002</v>
          </cell>
          <cell r="AJ88">
            <v>637.69319999999993</v>
          </cell>
          <cell r="AK88">
            <v>601.93704703965511</v>
          </cell>
          <cell r="AL88">
            <v>661.00358464906731</v>
          </cell>
          <cell r="AM88">
            <v>741.38366402853512</v>
          </cell>
          <cell r="AN88">
            <v>788.63919741000507</v>
          </cell>
          <cell r="AO88">
            <v>850.0724777282627</v>
          </cell>
          <cell r="AP88">
            <v>913.99972609157123</v>
          </cell>
          <cell r="AQ88">
            <v>975.9162968046387</v>
          </cell>
          <cell r="AR88">
            <v>1047.0325734826799</v>
          </cell>
          <cell r="AS88">
            <v>1123.7591204674907</v>
          </cell>
          <cell r="AT88">
            <v>1206.1081888153487</v>
          </cell>
          <cell r="AU88">
            <v>1294.4917968917373</v>
          </cell>
        </row>
        <row r="89">
          <cell r="G89" t="str">
            <v>Source:  Data provided by the Georgian authorities and Fund staff estimates.</v>
          </cell>
        </row>
        <row r="90">
          <cell r="G90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8">
          <cell r="G668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1">
          <cell r="AJ671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3">
          <cell r="AJ673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5">
          <cell r="AJ675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8">
          <cell r="AJ678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0">
          <cell r="AJ680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2">
          <cell r="AJ682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4">
          <cell r="AJ684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6">
          <cell r="AJ686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89">
          <cell r="AJ689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1">
          <cell r="AJ691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3">
          <cell r="AJ693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6">
          <cell r="AJ696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8">
          <cell r="C8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2">
          <cell r="AF12">
            <v>1999</v>
          </cell>
          <cell r="AG12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AF20">
            <v>14</v>
          </cell>
          <cell r="AG20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2">
          <cell r="AF32">
            <v>45.521099999999997</v>
          </cell>
          <cell r="AG32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4">
          <cell r="AF34">
            <v>146.74613212707726</v>
          </cell>
          <cell r="AG34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6">
          <cell r="AF46" t="str">
            <v>...</v>
          </cell>
          <cell r="AG46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8">
          <cell r="AF48">
            <v>477.21300412707728</v>
          </cell>
          <cell r="AG48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1">
          <cell r="AF51" t="str">
            <v xml:space="preserve">-- </v>
          </cell>
          <cell r="AG51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3">
          <cell r="AF53">
            <v>-50.219691000000012</v>
          </cell>
          <cell r="AG53">
            <v>0.3459292505567646</v>
          </cell>
        </row>
        <row r="54">
          <cell r="C54" t="str">
            <v>Source:  Fund staff estimates</v>
          </cell>
        </row>
        <row r="55">
          <cell r="C55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7">
          <cell r="AA47">
            <v>47.862087591629631</v>
          </cell>
        </row>
        <row r="48">
          <cell r="C48" t="str">
            <v>Sources:  State Department and  Statistics; and Fund staff estimates.</v>
          </cell>
        </row>
        <row r="49">
          <cell r="C49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0">
          <cell r="C60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3">
          <cell r="AA63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5">
          <cell r="L65">
            <v>1216.6878170301247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1357.4217272161643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1505.6777416447526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0">
          <cell r="AA90">
            <v>9.7200000000000006</v>
          </cell>
        </row>
        <row r="91">
          <cell r="C91" t="str">
            <v>Sources:  Georgian authorities; and Fund staff estimates.</v>
          </cell>
        </row>
        <row r="92">
          <cell r="C92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112.03170776367187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80.690689086914062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80.690689086914062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117.89999389648437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109.19241333007812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142.32504272460937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106.57022094726562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108.60903930664062</v>
          </cell>
          <cell r="FT12">
            <v>118.89999389648437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1.2229995727539062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114.61209106445312</v>
          </cell>
          <cell r="FW13">
            <v>57.964080810546875</v>
          </cell>
          <cell r="FX13">
            <v>142.04287719726562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132.92599487304687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21.753646850585937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142.60720825195312</v>
          </cell>
          <cell r="FY14">
            <v>110.39999389648437</v>
          </cell>
          <cell r="FZ14">
            <v>112.03170776367187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135.14950561523437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112.27755737304687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137.95101928710937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140.02871704101562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109.50912475585937</v>
          </cell>
          <cell r="FT17">
            <v>120.69999694824219</v>
          </cell>
          <cell r="FU17">
            <v>8.5858249664306641</v>
          </cell>
          <cell r="FV17">
            <v>116.37374877929687</v>
          </cell>
          <cell r="FW17">
            <v>65.603927612304687</v>
          </cell>
          <cell r="FX17">
            <v>147.9683837890625</v>
          </cell>
          <cell r="FY17">
            <v>111.89999389648437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107.52828979492187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4.3479995727539062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35.470596313476562</v>
          </cell>
          <cell r="FO18">
            <v>21.599990844726562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109.70913696289062</v>
          </cell>
          <cell r="FT18">
            <v>121.39999389648437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150.33859252929687</v>
          </cell>
          <cell r="FY18">
            <v>112</v>
          </cell>
          <cell r="FZ18">
            <v>114.72744750976562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142.13766479492187</v>
          </cell>
          <cell r="GE18">
            <v>108.03549194335937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109.70913696289062</v>
          </cell>
          <cell r="FT19">
            <v>121.59999084472656</v>
          </cell>
          <cell r="FU19">
            <v>14.395940780639648</v>
          </cell>
          <cell r="FV19">
            <v>116.99551391601562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114.72744750976562</v>
          </cell>
          <cell r="GA19">
            <v>111.20059204101562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4.7435989379882812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38.001846313476562</v>
          </cell>
          <cell r="FO20">
            <v>39.5</v>
          </cell>
          <cell r="FP20">
            <v>33.513320922851562</v>
          </cell>
          <cell r="FQ20">
            <v>979.526123046875</v>
          </cell>
          <cell r="FR20">
            <v>113.57865905761719</v>
          </cell>
          <cell r="FS20">
            <v>109.70913696289062</v>
          </cell>
          <cell r="FT20">
            <v>121.89999389648437</v>
          </cell>
          <cell r="FU20">
            <v>16.05096435546875</v>
          </cell>
          <cell r="FV20">
            <v>117.306396484375</v>
          </cell>
          <cell r="FW20">
            <v>72.696609497070312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30.225997924804687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114.03787231445312</v>
          </cell>
          <cell r="FS21">
            <v>109.70913696289062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114.72744750976562</v>
          </cell>
          <cell r="GA21">
            <v>112.06393432617187</v>
          </cell>
          <cell r="GB21">
            <v>7707.05078125</v>
          </cell>
          <cell r="GC21">
            <v>4422915</v>
          </cell>
          <cell r="GD21">
            <v>155.29122924804687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114.34402465820312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114.96530151367187</v>
          </cell>
          <cell r="GA22">
            <v>111.87625122070312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115.12387084960937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160.11837768554687</v>
          </cell>
          <cell r="GE23">
            <v>108.65542602539062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155.04391479492187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123.89999389648437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112.89999389648437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163.76345825195312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124.39999389648437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156.98983764648437</v>
          </cell>
          <cell r="FY26">
            <v>113.09999084472656</v>
          </cell>
          <cell r="FZ26">
            <v>115.75816345214844</v>
          </cell>
          <cell r="GA26">
            <v>112.13900756835937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108.99356079101562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1.5717391967773437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91.186721801757812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115.87472534179687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157.38204956054687</v>
          </cell>
          <cell r="FY28">
            <v>114.29998779296875</v>
          </cell>
          <cell r="FZ28">
            <v>116.94746398925781</v>
          </cell>
          <cell r="GA28">
            <v>112.35482788085937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93.599990844726562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126.89999389648437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162.75393676757812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95.790878295898437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105.27853393554687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100.57980346679687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112.61758422851562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104.70254516601562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113.21817016601562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95.139999389648437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119.48257446289062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129.39999389648437</v>
          </cell>
          <cell r="FU34">
            <v>105.90350341796875</v>
          </cell>
          <cell r="FV34">
            <v>119.37895202636719</v>
          </cell>
          <cell r="FW34">
            <v>102.99917602539062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122.20999145507812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117.63504028320312</v>
          </cell>
          <cell r="FS35">
            <v>112.30935668945312</v>
          </cell>
          <cell r="FT35">
            <v>129.89999389648437</v>
          </cell>
          <cell r="FU35">
            <v>107.38673400878906</v>
          </cell>
          <cell r="FV35">
            <v>119.27532958984375</v>
          </cell>
          <cell r="FW35">
            <v>106.29513549804687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122.32998657226562</v>
          </cell>
          <cell r="FN36">
            <v>105.55477905273437</v>
          </cell>
          <cell r="FO36">
            <v>114.89999389648437</v>
          </cell>
          <cell r="FP36">
            <v>125.21841430664062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110.07156372070312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113.28384399414062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110.96603393554687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112.50936889648437</v>
          </cell>
          <cell r="FT37">
            <v>130.79998779296875</v>
          </cell>
          <cell r="FU37">
            <v>115.24443054199219</v>
          </cell>
          <cell r="FV37">
            <v>119.58621215820312</v>
          </cell>
          <cell r="FW37">
            <v>113.85906982421875</v>
          </cell>
          <cell r="FX37">
            <v>167.49435424804687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129.77999877929687</v>
          </cell>
          <cell r="FN38">
            <v>117.66571044921875</v>
          </cell>
          <cell r="FO38">
            <v>123.89999389648437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112.70938110351562</v>
          </cell>
          <cell r="FT38">
            <v>131.33999633789062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110.79696655273437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1.5361099243164062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121.66635131835937</v>
          </cell>
          <cell r="FO39">
            <v>127</v>
          </cell>
          <cell r="FP39">
            <v>138.29031372070312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113.80947875976562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120.11892700195312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130.82022094726562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119.62496948242187</v>
          </cell>
          <cell r="FS41">
            <v>114.00949096679687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178.01998901367187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119.89199829101562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116.85598754882812</v>
          </cell>
          <cell r="FV43">
            <v>120.82974243164062</v>
          </cell>
          <cell r="FW43">
            <v>125.55999755859375</v>
          </cell>
          <cell r="FX43">
            <v>172.91195678710937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112.60037231445312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112.43130493164062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1.5496597290039062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116.28298950195312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113.60946655273437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114.00949096679687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113.22030639648437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148.39999389648437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133.89999389648437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117.89999389648437</v>
          </cell>
          <cell r="FZ47">
            <v>121.9425048828125</v>
          </cell>
          <cell r="GA47">
            <v>115.77999877929687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113.38937377929687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121.38528442382812</v>
          </cell>
          <cell r="FS48">
            <v>114.20950317382813</v>
          </cell>
          <cell r="FT48">
            <v>134.27999877929687</v>
          </cell>
          <cell r="FU48">
            <v>120.86599731445312</v>
          </cell>
          <cell r="FV48">
            <v>120.93336486816406</v>
          </cell>
          <cell r="FW48">
            <v>127.57998657226562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131.38558959960937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121.38528442382812</v>
          </cell>
          <cell r="FS49">
            <v>114.40953063964844</v>
          </cell>
          <cell r="FT49">
            <v>134.40998840332031</v>
          </cell>
          <cell r="FU49">
            <v>122.92098999023437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116.15536499023437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156.39999389648437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132.32998657226562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181.48983764648437</v>
          </cell>
          <cell r="FY51">
            <v>118.19999694824219</v>
          </cell>
          <cell r="FZ51">
            <v>122.89395141601562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118.89999389648437</v>
          </cell>
          <cell r="FZ52">
            <v>123.21109008789062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113.89657592773437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137.48635864257812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149.51998901367187</v>
          </cell>
          <cell r="FN53">
            <v>128.83358764648437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182.05416870117187</v>
          </cell>
          <cell r="FY53">
            <v>118.89999389648437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114.23471069335937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137.95590209960937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125.80599975585937</v>
          </cell>
          <cell r="FV54">
            <v>122.69503784179687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146.82998657226562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183.91647338867187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115.02371215820312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136.93075561523437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123.06906127929687</v>
          </cell>
          <cell r="FS57">
            <v>115.30960083007812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125.66897583007812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136.29214477539062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123.37521362304687</v>
          </cell>
          <cell r="FS58">
            <v>115.50961303710937</v>
          </cell>
          <cell r="FT58">
            <v>135.70999145507812</v>
          </cell>
          <cell r="FU58">
            <v>121.57899475097656</v>
          </cell>
          <cell r="FV58">
            <v>123.31680297851562</v>
          </cell>
          <cell r="FW58">
            <v>137.02999877929687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135.53286743164062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171.99899291992187</v>
          </cell>
          <cell r="FQ59">
            <v>7396.95703125</v>
          </cell>
          <cell r="FR59">
            <v>123.68135070800781</v>
          </cell>
          <cell r="FS59">
            <v>115.50961303710937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120.89999389648437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136.45999145507812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135.98410034179687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3280.5480346679687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123.89999389648437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112.89999389648437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163.76345825195312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112.50936889648437</v>
          </cell>
          <cell r="FT83">
            <v>130.79998779296875</v>
          </cell>
          <cell r="FU83">
            <v>115.24443054199219</v>
          </cell>
          <cell r="FV83">
            <v>119.58621215820312</v>
          </cell>
          <cell r="FW83">
            <v>113.85906982421875</v>
          </cell>
          <cell r="FX83">
            <v>167.49435424804687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121.38528442382812</v>
          </cell>
          <cell r="FS84">
            <v>114.20950317382813</v>
          </cell>
          <cell r="FT84">
            <v>134.27999877929687</v>
          </cell>
          <cell r="FU84">
            <v>120.86599731445312</v>
          </cell>
          <cell r="FV84">
            <v>120.93336486816406</v>
          </cell>
          <cell r="FW84">
            <v>127.57998657226562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136.45999145507812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6"/>
  <sheetViews>
    <sheetView tabSelected="1" topLeftCell="A61" zoomScale="120" zoomScaleNormal="120" workbookViewId="0">
      <selection activeCell="C75" sqref="C75"/>
    </sheetView>
  </sheetViews>
  <sheetFormatPr defaultRowHeight="12.75"/>
  <cols>
    <col min="1" max="1" width="6.28515625" style="4" customWidth="1"/>
    <col min="2" max="2" width="60.28515625" style="8" customWidth="1"/>
    <col min="3" max="3" width="13.5703125" style="3" customWidth="1"/>
    <col min="4" max="8" width="8.85546875" style="3" customWidth="1"/>
    <col min="9" max="9" width="20.7109375" style="3" customWidth="1"/>
    <col min="10" max="17" width="8.85546875" style="3" customWidth="1"/>
    <col min="18" max="16384" width="9.140625" style="4"/>
  </cols>
  <sheetData>
    <row r="2" spans="1:17" ht="15.95" customHeight="1" thickBot="1">
      <c r="A2" s="1" t="s">
        <v>53</v>
      </c>
      <c r="B2" s="1"/>
      <c r="C2" s="2"/>
      <c r="N2" s="4"/>
      <c r="O2" s="4"/>
      <c r="P2" s="4"/>
      <c r="Q2" s="4"/>
    </row>
    <row r="3" spans="1:17" ht="39" thickTop="1">
      <c r="A3" s="5" t="s">
        <v>0</v>
      </c>
      <c r="B3" s="6" t="s">
        <v>1</v>
      </c>
      <c r="C3" s="7" t="s">
        <v>70</v>
      </c>
      <c r="N3" s="4"/>
      <c r="O3" s="4"/>
      <c r="P3" s="4"/>
      <c r="Q3" s="4"/>
    </row>
    <row r="4" spans="1:17" ht="18.75">
      <c r="A4" s="9">
        <v>1</v>
      </c>
      <c r="B4" s="30" t="s">
        <v>2</v>
      </c>
      <c r="C4" s="31">
        <v>93</v>
      </c>
      <c r="O4" s="4"/>
      <c r="P4" s="4"/>
      <c r="Q4" s="4"/>
    </row>
    <row r="5" spans="1:17" ht="18.75">
      <c r="A5" s="10">
        <v>2</v>
      </c>
      <c r="B5" s="32" t="s">
        <v>3</v>
      </c>
      <c r="C5" s="33">
        <v>453</v>
      </c>
      <c r="O5" s="4"/>
      <c r="P5" s="4"/>
      <c r="Q5" s="4"/>
    </row>
    <row r="6" spans="1:17" ht="18.75">
      <c r="A6" s="11">
        <v>3</v>
      </c>
      <c r="B6" s="34" t="s">
        <v>4</v>
      </c>
      <c r="C6" s="35">
        <v>203</v>
      </c>
      <c r="O6" s="4"/>
      <c r="P6" s="4"/>
      <c r="Q6" s="4"/>
    </row>
    <row r="7" spans="1:17" ht="18.75">
      <c r="A7" s="13">
        <v>5</v>
      </c>
      <c r="B7" s="34" t="s">
        <v>55</v>
      </c>
      <c r="C7" s="35">
        <v>2560</v>
      </c>
      <c r="O7" s="4"/>
      <c r="P7" s="4"/>
      <c r="Q7" s="4"/>
    </row>
    <row r="8" spans="1:17" ht="18.75">
      <c r="A8" s="13">
        <v>6</v>
      </c>
      <c r="B8" s="34" t="s">
        <v>56</v>
      </c>
      <c r="C8" s="35">
        <v>1168</v>
      </c>
      <c r="O8" s="4"/>
      <c r="P8" s="4"/>
      <c r="Q8" s="4"/>
    </row>
    <row r="9" spans="1:17" ht="18.75">
      <c r="A9" s="11">
        <v>10</v>
      </c>
      <c r="B9" s="34" t="s">
        <v>5</v>
      </c>
      <c r="C9" s="35">
        <v>6087</v>
      </c>
      <c r="O9" s="4"/>
      <c r="P9" s="4"/>
      <c r="Q9" s="4"/>
    </row>
    <row r="10" spans="1:17" ht="18.75">
      <c r="A10" s="13">
        <v>11</v>
      </c>
      <c r="B10" s="34" t="s">
        <v>57</v>
      </c>
      <c r="C10" s="35">
        <v>31000</v>
      </c>
      <c r="O10" s="4"/>
      <c r="P10" s="4"/>
      <c r="Q10" s="4"/>
    </row>
    <row r="11" spans="1:17" ht="18.75">
      <c r="A11" s="13">
        <v>12</v>
      </c>
      <c r="B11" s="34" t="s">
        <v>6</v>
      </c>
      <c r="C11" s="35">
        <v>1007</v>
      </c>
      <c r="O11" s="4"/>
      <c r="P11" s="4"/>
      <c r="Q11" s="4"/>
    </row>
    <row r="12" spans="1:17" ht="18.75">
      <c r="A12" s="13">
        <v>13</v>
      </c>
      <c r="B12" s="34" t="s">
        <v>58</v>
      </c>
      <c r="C12" s="35">
        <v>4334</v>
      </c>
      <c r="O12" s="4"/>
      <c r="P12" s="4"/>
      <c r="Q12" s="4"/>
    </row>
    <row r="13" spans="1:17" ht="18.75">
      <c r="A13" s="13">
        <v>14</v>
      </c>
      <c r="B13" s="34" t="s">
        <v>7</v>
      </c>
      <c r="C13" s="35">
        <v>5373</v>
      </c>
      <c r="O13" s="4"/>
      <c r="P13" s="4"/>
      <c r="Q13" s="4"/>
    </row>
    <row r="14" spans="1:17" ht="18.75">
      <c r="A14" s="13">
        <v>15</v>
      </c>
      <c r="B14" s="34" t="s">
        <v>59</v>
      </c>
      <c r="C14" s="35">
        <v>561</v>
      </c>
      <c r="O14" s="4"/>
      <c r="P14" s="4"/>
      <c r="Q14" s="4"/>
    </row>
    <row r="15" spans="1:17" ht="18.75">
      <c r="A15" s="13">
        <v>16</v>
      </c>
      <c r="B15" s="34" t="s">
        <v>8</v>
      </c>
      <c r="C15" s="35">
        <f>70+15187</f>
        <v>15257</v>
      </c>
      <c r="O15" s="4"/>
      <c r="P15" s="4"/>
      <c r="Q15" s="4"/>
    </row>
    <row r="16" spans="1:17" ht="18.75">
      <c r="A16" s="13">
        <v>17</v>
      </c>
      <c r="B16" s="34" t="s">
        <v>9</v>
      </c>
      <c r="C16" s="35">
        <v>8863</v>
      </c>
      <c r="O16" s="4"/>
      <c r="P16" s="4"/>
      <c r="Q16" s="4"/>
    </row>
    <row r="17" spans="1:17" ht="18.75">
      <c r="A17" s="13">
        <v>18</v>
      </c>
      <c r="B17" s="34" t="s">
        <v>10</v>
      </c>
      <c r="C17" s="35">
        <v>998</v>
      </c>
      <c r="O17" s="4"/>
      <c r="P17" s="4"/>
      <c r="Q17" s="4"/>
    </row>
    <row r="18" spans="1:17" ht="18.75">
      <c r="A18" s="13">
        <v>20</v>
      </c>
      <c r="B18" s="34" t="s">
        <v>11</v>
      </c>
      <c r="C18" s="35">
        <v>139</v>
      </c>
      <c r="O18" s="4"/>
      <c r="P18" s="4"/>
      <c r="Q18" s="4"/>
    </row>
    <row r="19" spans="1:17" ht="18.75">
      <c r="A19" s="13">
        <v>22</v>
      </c>
      <c r="B19" s="34" t="s">
        <v>12</v>
      </c>
      <c r="C19" s="35">
        <v>29</v>
      </c>
      <c r="O19" s="4"/>
      <c r="P19" s="4"/>
      <c r="Q19" s="4"/>
    </row>
    <row r="20" spans="1:17" ht="18.75">
      <c r="A20" s="14">
        <v>24</v>
      </c>
      <c r="B20" s="36" t="s">
        <v>13</v>
      </c>
      <c r="C20" s="37">
        <v>243</v>
      </c>
      <c r="O20" s="4"/>
      <c r="P20" s="4"/>
      <c r="Q20" s="4"/>
    </row>
    <row r="21" spans="1:17" ht="18.75">
      <c r="A21" s="13">
        <v>26</v>
      </c>
      <c r="B21" s="34" t="s">
        <v>14</v>
      </c>
      <c r="C21" s="35">
        <v>894</v>
      </c>
      <c r="O21" s="4"/>
      <c r="P21" s="4"/>
      <c r="Q21" s="4"/>
    </row>
    <row r="22" spans="1:17" ht="18.75">
      <c r="A22" s="11">
        <v>28</v>
      </c>
      <c r="B22" s="38" t="s">
        <v>37</v>
      </c>
      <c r="C22" s="35">
        <v>962</v>
      </c>
      <c r="O22" s="4"/>
      <c r="P22" s="4"/>
      <c r="Q22" s="4"/>
    </row>
    <row r="23" spans="1:17" ht="18.75">
      <c r="A23" s="11">
        <v>29</v>
      </c>
      <c r="B23" s="38" t="s">
        <v>60</v>
      </c>
      <c r="C23" s="35">
        <v>1759</v>
      </c>
      <c r="O23" s="4"/>
      <c r="P23" s="4"/>
      <c r="Q23" s="4"/>
    </row>
    <row r="24" spans="1:17" ht="18.75">
      <c r="A24" s="11">
        <v>30</v>
      </c>
      <c r="B24" s="34" t="s">
        <v>38</v>
      </c>
      <c r="C24" s="35">
        <v>62</v>
      </c>
      <c r="O24" s="4"/>
      <c r="P24" s="4"/>
      <c r="Q24" s="4"/>
    </row>
    <row r="25" spans="1:17" ht="18.75">
      <c r="A25" s="13">
        <v>31</v>
      </c>
      <c r="B25" s="34" t="s">
        <v>15</v>
      </c>
      <c r="C25" s="35">
        <v>40</v>
      </c>
      <c r="O25" s="4"/>
      <c r="P25" s="4"/>
      <c r="Q25" s="4"/>
    </row>
    <row r="26" spans="1:17" ht="18.75">
      <c r="A26" s="11">
        <v>35</v>
      </c>
      <c r="B26" s="38" t="s">
        <v>44</v>
      </c>
      <c r="C26" s="35">
        <v>72</v>
      </c>
      <c r="O26" s="4"/>
      <c r="P26" s="4"/>
      <c r="Q26" s="4"/>
    </row>
    <row r="27" spans="1:17" ht="18.75">
      <c r="A27" s="15">
        <v>41</v>
      </c>
      <c r="B27" s="32" t="s">
        <v>61</v>
      </c>
      <c r="C27" s="35">
        <v>271</v>
      </c>
      <c r="O27" s="4"/>
      <c r="P27" s="4"/>
      <c r="Q27" s="4"/>
    </row>
    <row r="28" spans="1:17" ht="18.75">
      <c r="A28" s="13">
        <v>50</v>
      </c>
      <c r="B28" s="34" t="s">
        <v>62</v>
      </c>
      <c r="C28" s="35">
        <v>236</v>
      </c>
      <c r="O28" s="4"/>
      <c r="P28" s="4"/>
      <c r="Q28" s="4"/>
    </row>
    <row r="29" spans="1:17" ht="18.75">
      <c r="A29" s="13">
        <v>55</v>
      </c>
      <c r="B29" s="34" t="s">
        <v>16</v>
      </c>
      <c r="C29" s="35">
        <v>41</v>
      </c>
      <c r="O29" s="4"/>
      <c r="P29" s="4"/>
      <c r="Q29" s="4"/>
    </row>
    <row r="30" spans="1:17" ht="18.75">
      <c r="A30" s="13">
        <v>57</v>
      </c>
      <c r="B30" s="34" t="s">
        <v>17</v>
      </c>
      <c r="C30" s="35">
        <v>9</v>
      </c>
      <c r="O30" s="4"/>
      <c r="P30" s="4"/>
      <c r="Q30" s="4"/>
    </row>
    <row r="31" spans="1:17" ht="18.75">
      <c r="A31" s="16">
        <v>63</v>
      </c>
      <c r="B31" s="34" t="s">
        <v>39</v>
      </c>
      <c r="C31" s="35">
        <v>76</v>
      </c>
      <c r="O31" s="4"/>
      <c r="P31" s="4"/>
      <c r="Q31" s="4"/>
    </row>
    <row r="32" spans="1:17" ht="18.75">
      <c r="A32" s="16">
        <v>63</v>
      </c>
      <c r="B32" s="34" t="s">
        <v>63</v>
      </c>
      <c r="C32" s="35">
        <v>57</v>
      </c>
      <c r="O32" s="4"/>
      <c r="P32" s="4"/>
      <c r="Q32" s="4"/>
    </row>
    <row r="33" spans="1:17" ht="18.75">
      <c r="A33" s="16">
        <v>63</v>
      </c>
      <c r="B33" s="34" t="s">
        <v>40</v>
      </c>
      <c r="C33" s="35">
        <v>30</v>
      </c>
      <c r="O33" s="4"/>
      <c r="P33" s="4"/>
      <c r="Q33" s="4"/>
    </row>
    <row r="34" spans="1:17" ht="18.75">
      <c r="A34" s="11">
        <v>63</v>
      </c>
      <c r="B34" s="34" t="s">
        <v>64</v>
      </c>
      <c r="C34" s="35">
        <v>101</v>
      </c>
      <c r="O34" s="4"/>
      <c r="P34" s="4"/>
      <c r="Q34" s="4"/>
    </row>
    <row r="35" spans="1:17" ht="18.75">
      <c r="A35" s="13">
        <v>66</v>
      </c>
      <c r="B35" s="39" t="s">
        <v>18</v>
      </c>
      <c r="C35" s="35">
        <v>59</v>
      </c>
      <c r="O35" s="4"/>
      <c r="P35" s="4"/>
      <c r="Q35" s="4"/>
    </row>
    <row r="36" spans="1:17" ht="18.75">
      <c r="A36" s="13">
        <v>67</v>
      </c>
      <c r="B36" s="39" t="s">
        <v>19</v>
      </c>
      <c r="C36" s="35">
        <v>37</v>
      </c>
      <c r="O36" s="4"/>
      <c r="P36" s="4"/>
      <c r="Q36" s="4"/>
    </row>
    <row r="37" spans="1:17" ht="18.75">
      <c r="A37" s="13">
        <v>73</v>
      </c>
      <c r="B37" s="39" t="s">
        <v>20</v>
      </c>
      <c r="C37" s="35">
        <v>95</v>
      </c>
      <c r="O37" s="4"/>
      <c r="P37" s="4"/>
      <c r="Q37" s="4"/>
    </row>
    <row r="38" spans="1:17" ht="37.5">
      <c r="A38" s="18">
        <v>76</v>
      </c>
      <c r="B38" s="39" t="s">
        <v>21</v>
      </c>
      <c r="C38" s="35">
        <v>73</v>
      </c>
      <c r="O38" s="4"/>
      <c r="P38" s="4"/>
      <c r="Q38" s="4"/>
    </row>
    <row r="39" spans="1:17" ht="18.75">
      <c r="A39" s="13">
        <v>77</v>
      </c>
      <c r="B39" s="39" t="s">
        <v>22</v>
      </c>
      <c r="C39" s="35">
        <v>49</v>
      </c>
      <c r="O39" s="4"/>
      <c r="P39" s="4"/>
      <c r="Q39" s="4"/>
    </row>
    <row r="40" spans="1:17" ht="19.5" thickBot="1">
      <c r="A40" s="10">
        <v>82</v>
      </c>
      <c r="B40" s="40" t="s">
        <v>23</v>
      </c>
      <c r="C40" s="33">
        <v>6</v>
      </c>
      <c r="O40" s="4"/>
      <c r="P40" s="4"/>
      <c r="Q40" s="4"/>
    </row>
    <row r="41" spans="1:17" ht="16.5" thickBot="1">
      <c r="A41" s="41">
        <v>87</v>
      </c>
      <c r="B41" s="42" t="s">
        <v>25</v>
      </c>
      <c r="C41" s="43">
        <f>SUM(C42:C66)</f>
        <v>1562</v>
      </c>
      <c r="O41" s="4"/>
      <c r="P41" s="4"/>
      <c r="Q41" s="4"/>
    </row>
    <row r="42" spans="1:17" ht="15.75">
      <c r="A42" s="44">
        <v>1</v>
      </c>
      <c r="B42" s="20" t="s">
        <v>45</v>
      </c>
      <c r="C42" s="45">
        <v>38</v>
      </c>
      <c r="O42" s="4"/>
      <c r="P42" s="4"/>
      <c r="Q42" s="4"/>
    </row>
    <row r="43" spans="1:17" ht="15.75">
      <c r="A43" s="46">
        <v>2</v>
      </c>
      <c r="B43" s="21" t="s">
        <v>26</v>
      </c>
      <c r="C43" s="45">
        <v>48</v>
      </c>
      <c r="O43" s="4"/>
      <c r="P43" s="4"/>
      <c r="Q43" s="4"/>
    </row>
    <row r="44" spans="1:17" ht="15.75">
      <c r="A44" s="44">
        <v>3</v>
      </c>
      <c r="B44" s="21" t="s">
        <v>46</v>
      </c>
      <c r="C44" s="45">
        <v>24</v>
      </c>
      <c r="O44" s="4"/>
      <c r="P44" s="4"/>
      <c r="Q44" s="4"/>
    </row>
    <row r="45" spans="1:17" ht="15.75">
      <c r="A45" s="46">
        <v>4</v>
      </c>
      <c r="B45" s="21" t="s">
        <v>27</v>
      </c>
      <c r="C45" s="45">
        <v>21</v>
      </c>
      <c r="O45" s="4"/>
      <c r="P45" s="4"/>
      <c r="Q45" s="4"/>
    </row>
    <row r="46" spans="1:17" ht="15.75">
      <c r="A46" s="44">
        <v>5</v>
      </c>
      <c r="B46" s="21" t="s">
        <v>28</v>
      </c>
      <c r="C46" s="45">
        <v>82</v>
      </c>
      <c r="O46" s="4"/>
      <c r="P46" s="4"/>
      <c r="Q46" s="4"/>
    </row>
    <row r="47" spans="1:17" ht="15.75">
      <c r="A47" s="46">
        <v>6</v>
      </c>
      <c r="B47" s="21" t="s">
        <v>54</v>
      </c>
      <c r="C47" s="45">
        <v>70</v>
      </c>
      <c r="O47" s="4"/>
      <c r="P47" s="4"/>
      <c r="Q47" s="4"/>
    </row>
    <row r="48" spans="1:17" ht="15.75">
      <c r="A48" s="44">
        <v>7</v>
      </c>
      <c r="B48" s="22" t="s">
        <v>29</v>
      </c>
      <c r="C48" s="45">
        <v>43</v>
      </c>
      <c r="O48" s="4"/>
      <c r="P48" s="4"/>
      <c r="Q48" s="4"/>
    </row>
    <row r="49" spans="1:17" ht="15.75">
      <c r="A49" s="46">
        <v>8</v>
      </c>
      <c r="B49" s="21" t="s">
        <v>47</v>
      </c>
      <c r="C49" s="45">
        <v>41</v>
      </c>
      <c r="O49" s="4"/>
      <c r="P49" s="4"/>
      <c r="Q49" s="4"/>
    </row>
    <row r="50" spans="1:17" ht="15.75">
      <c r="A50" s="44">
        <v>9</v>
      </c>
      <c r="B50" s="21" t="s">
        <v>65</v>
      </c>
      <c r="C50" s="45">
        <v>23</v>
      </c>
      <c r="O50" s="4"/>
      <c r="P50" s="4"/>
      <c r="Q50" s="4"/>
    </row>
    <row r="51" spans="1:17" ht="15.75">
      <c r="A51" s="46">
        <v>10</v>
      </c>
      <c r="B51" s="21" t="s">
        <v>30</v>
      </c>
      <c r="C51" s="45">
        <v>386</v>
      </c>
      <c r="O51" s="4"/>
      <c r="P51" s="4"/>
      <c r="Q51" s="4"/>
    </row>
    <row r="52" spans="1:17" ht="15.75">
      <c r="A52" s="44">
        <v>11</v>
      </c>
      <c r="B52" s="22" t="s">
        <v>31</v>
      </c>
      <c r="C52" s="45">
        <v>164</v>
      </c>
      <c r="O52" s="4"/>
      <c r="P52" s="4"/>
      <c r="Q52" s="4"/>
    </row>
    <row r="53" spans="1:17" ht="15.75">
      <c r="A53" s="46">
        <v>12</v>
      </c>
      <c r="B53" s="21" t="s">
        <v>43</v>
      </c>
      <c r="C53" s="45">
        <v>10</v>
      </c>
      <c r="O53" s="4"/>
      <c r="P53" s="4"/>
      <c r="Q53" s="4"/>
    </row>
    <row r="54" spans="1:17" ht="15.75">
      <c r="A54" s="44">
        <v>13</v>
      </c>
      <c r="B54" s="22" t="s">
        <v>32</v>
      </c>
      <c r="C54" s="45">
        <v>61</v>
      </c>
      <c r="O54" s="4"/>
      <c r="P54" s="4"/>
      <c r="Q54" s="4"/>
    </row>
    <row r="55" spans="1:17" ht="15.75">
      <c r="A55" s="46">
        <v>14</v>
      </c>
      <c r="B55" s="21" t="s">
        <v>33</v>
      </c>
      <c r="C55" s="45">
        <v>22</v>
      </c>
      <c r="O55" s="4"/>
      <c r="P55" s="4"/>
      <c r="Q55" s="4"/>
    </row>
    <row r="56" spans="1:17" ht="15.75">
      <c r="A56" s="44">
        <v>15</v>
      </c>
      <c r="B56" s="21" t="s">
        <v>48</v>
      </c>
      <c r="C56" s="45">
        <v>85</v>
      </c>
      <c r="O56" s="4"/>
      <c r="P56" s="4"/>
      <c r="Q56" s="4"/>
    </row>
    <row r="57" spans="1:17" ht="15.75">
      <c r="A57" s="46">
        <v>16</v>
      </c>
      <c r="B57" s="21" t="s">
        <v>49</v>
      </c>
      <c r="C57" s="45">
        <v>6</v>
      </c>
      <c r="O57" s="4"/>
      <c r="P57" s="4"/>
      <c r="Q57" s="4"/>
    </row>
    <row r="58" spans="1:17" ht="15.75">
      <c r="A58" s="44">
        <v>17</v>
      </c>
      <c r="B58" s="21" t="s">
        <v>34</v>
      </c>
      <c r="C58" s="45">
        <v>73</v>
      </c>
      <c r="O58" s="4"/>
      <c r="P58" s="4"/>
      <c r="Q58" s="4"/>
    </row>
    <row r="59" spans="1:17" ht="15.75">
      <c r="A59" s="46">
        <v>18</v>
      </c>
      <c r="B59" s="21" t="s">
        <v>50</v>
      </c>
      <c r="C59" s="45">
        <v>107</v>
      </c>
      <c r="O59" s="4"/>
      <c r="P59" s="4"/>
      <c r="Q59" s="4"/>
    </row>
    <row r="60" spans="1:17" ht="15.75">
      <c r="A60" s="44">
        <v>19</v>
      </c>
      <c r="B60" s="23" t="s">
        <v>66</v>
      </c>
      <c r="C60" s="45">
        <v>20</v>
      </c>
      <c r="O60" s="4"/>
      <c r="P60" s="4"/>
      <c r="Q60" s="4"/>
    </row>
    <row r="61" spans="1:17" ht="31.5">
      <c r="A61" s="46">
        <v>20</v>
      </c>
      <c r="B61" s="23" t="s">
        <v>67</v>
      </c>
      <c r="C61" s="45">
        <v>69</v>
      </c>
      <c r="O61" s="4"/>
      <c r="P61" s="4"/>
      <c r="Q61" s="4"/>
    </row>
    <row r="62" spans="1:17" ht="34.5">
      <c r="A62" s="44">
        <v>21</v>
      </c>
      <c r="B62" s="23" t="s">
        <v>71</v>
      </c>
      <c r="C62" s="45">
        <v>10</v>
      </c>
      <c r="O62" s="4"/>
      <c r="P62" s="4"/>
      <c r="Q62" s="4"/>
    </row>
    <row r="63" spans="1:17" ht="15.75">
      <c r="A63" s="46">
        <v>22</v>
      </c>
      <c r="B63" s="23" t="s">
        <v>72</v>
      </c>
      <c r="C63" s="47">
        <f>10+22</f>
        <v>32</v>
      </c>
      <c r="O63" s="4"/>
      <c r="P63" s="4"/>
      <c r="Q63" s="4"/>
    </row>
    <row r="64" spans="1:17" ht="15.75">
      <c r="A64" s="44">
        <v>23</v>
      </c>
      <c r="B64" s="23" t="s">
        <v>73</v>
      </c>
      <c r="C64" s="47">
        <v>8</v>
      </c>
      <c r="O64" s="4"/>
      <c r="P64" s="4"/>
      <c r="Q64" s="4"/>
    </row>
    <row r="65" spans="1:17" ht="15.75">
      <c r="A65" s="46">
        <v>24</v>
      </c>
      <c r="B65" s="23" t="s">
        <v>75</v>
      </c>
      <c r="C65" s="47">
        <v>50</v>
      </c>
      <c r="O65" s="4"/>
      <c r="P65" s="4"/>
      <c r="Q65" s="4"/>
    </row>
    <row r="66" spans="1:17" ht="16.5" thickBot="1">
      <c r="A66" s="48">
        <v>25</v>
      </c>
      <c r="B66" s="49" t="s">
        <v>74</v>
      </c>
      <c r="C66" s="50">
        <v>69</v>
      </c>
      <c r="O66" s="4"/>
      <c r="P66" s="4"/>
      <c r="Q66" s="4"/>
    </row>
    <row r="67" spans="1:17" ht="15.75">
      <c r="A67" s="51">
        <v>88</v>
      </c>
      <c r="B67" s="25" t="s">
        <v>51</v>
      </c>
      <c r="C67" s="12">
        <v>16</v>
      </c>
      <c r="O67" s="4"/>
      <c r="P67" s="4"/>
      <c r="Q67" s="4"/>
    </row>
    <row r="68" spans="1:17" ht="31.5">
      <c r="A68" s="52">
        <v>89</v>
      </c>
      <c r="B68" s="17" t="s">
        <v>35</v>
      </c>
      <c r="C68" s="12">
        <v>60</v>
      </c>
      <c r="O68" s="4"/>
      <c r="P68" s="4"/>
      <c r="Q68" s="4"/>
    </row>
    <row r="69" spans="1:17" ht="15.75">
      <c r="A69" s="53">
        <v>90</v>
      </c>
      <c r="B69" s="17" t="s">
        <v>24</v>
      </c>
      <c r="C69" s="12">
        <v>42</v>
      </c>
      <c r="O69" s="4"/>
      <c r="P69" s="4"/>
      <c r="Q69" s="4"/>
    </row>
    <row r="70" spans="1:17" ht="15.75">
      <c r="A70" s="53">
        <v>91</v>
      </c>
      <c r="B70" s="17" t="s">
        <v>36</v>
      </c>
      <c r="C70" s="12">
        <v>34</v>
      </c>
      <c r="O70" s="4"/>
      <c r="P70" s="4"/>
      <c r="Q70" s="4"/>
    </row>
    <row r="71" spans="1:17" ht="15.75">
      <c r="A71" s="54">
        <v>92</v>
      </c>
      <c r="B71" s="19" t="s">
        <v>52</v>
      </c>
      <c r="C71" s="12">
        <v>22</v>
      </c>
      <c r="O71" s="4"/>
      <c r="P71" s="4"/>
      <c r="Q71" s="4"/>
    </row>
    <row r="72" spans="1:17" ht="16.5" thickBot="1">
      <c r="A72" s="55">
        <v>95</v>
      </c>
      <c r="B72" s="26" t="s">
        <v>68</v>
      </c>
      <c r="C72" s="24">
        <v>73</v>
      </c>
    </row>
    <row r="73" spans="1:17" ht="16.5" thickBot="1">
      <c r="A73" s="56"/>
      <c r="B73" s="28" t="s">
        <v>69</v>
      </c>
      <c r="C73" s="29">
        <f>SUM(C4:C72)-C41</f>
        <v>85106</v>
      </c>
    </row>
    <row r="74" spans="1:17" ht="17.25" thickTop="1" thickBot="1">
      <c r="A74" s="57"/>
      <c r="B74" s="58" t="s">
        <v>41</v>
      </c>
      <c r="C74" s="59">
        <v>100</v>
      </c>
    </row>
    <row r="75" spans="1:17" ht="16.5" thickBot="1">
      <c r="A75" s="27"/>
      <c r="B75" s="60" t="s">
        <v>42</v>
      </c>
      <c r="C75" s="29">
        <f>C73+C74</f>
        <v>85206</v>
      </c>
    </row>
    <row r="76" spans="1:17" ht="13.5" thickTop="1"/>
  </sheetData>
  <printOptions horizontalCentered="1" verticalCentered="1"/>
  <pageMargins left="0.7" right="0.7" top="0.75" bottom="0.75" header="0.3" footer="0.3"/>
  <pageSetup paperSize="9" fitToHeight="0" orientation="portrait" r:id="rId1"/>
  <headerFooter alignWithMargins="0">
    <oddHeader>&amp;LTab.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0x00D1C46B6B9051354B9B7AFB34B46B540F</ContentTypeId>
    <TemplateUrl xmlns="http://schemas.microsoft.com/sharepoint/v3" xsi:nil="true"/>
    <ProtocolNumberIn xmlns="http://schemas.microsoft.com/sharepoint/v3" xsi:nil="true"/>
    <DocumentTypeId xmlns="http://schemas.microsoft.com/sharepoint/v3">1</DocumentTypeId>
    <ProtocolNumberOut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0D1C46B6B9051354B9B7AFB34B46B540F" ma:contentTypeVersion="" ma:contentTypeDescription="" ma:contentTypeScope="" ma:versionID="59d663a715088bbd179cde8b0f99bbb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8b2cf56787c63537583ebf0465db89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1:DocumentTypeId" minOccurs="0"/>
                <xsd:element ref="ns1:ProtocolNumberIn" minOccurs="0"/>
                <xsd:element ref="ns1:ProtocolNumber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4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5" nillable="true" ma:displayName="Source URL" ma:hidden="true" ma:internalName="_SourceUrl">
      <xsd:simpleType>
        <xsd:restriction base="dms:Text"/>
      </xsd:simpleType>
    </xsd:element>
    <xsd:element name="_SharedFileIndex" ma:index="36" nillable="true" ma:displayName="Shared File Index" ma:hidden="true" ma:internalName="_SharedFileIndex">
      <xsd:simpleType>
        <xsd:restriction base="dms:Text"/>
      </xsd:simpleType>
    </xsd:element>
    <xsd:element name="MetaInfo" ma:index="48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9" nillable="true" ma:displayName="Level" ma:hidden="true" ma:internalName="_Level" ma:readOnly="true">
      <xsd:simpleType>
        <xsd:restriction base="dms:Unknown"/>
      </xsd:simpleType>
    </xsd:element>
    <xsd:element name="_IsCurrentVersion" ma:index="50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1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56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7" nillable="true" ma:displayName="UI Version" ma:hidden="true" ma:internalName="_UIVersion" ma:readOnly="true">
      <xsd:simpleType>
        <xsd:restriction base="dms:Unknown"/>
      </xsd:simpleType>
    </xsd:element>
    <xsd:element name="_UIVersionString" ma:index="58" nillable="true" ma:displayName="Version" ma:internalName="_UIVersionString" ma:readOnly="true">
      <xsd:simpleType>
        <xsd:restriction base="dms:Text"/>
      </xsd:simpleType>
    </xsd:element>
    <xsd:element name="InstanceID" ma:index="59" nillable="true" ma:displayName="Instance ID" ma:hidden="true" ma:internalName="InstanceID" ma:readOnly="true">
      <xsd:simpleType>
        <xsd:restriction base="dms:Unknown"/>
      </xsd:simpleType>
    </xsd:element>
    <xsd:element name="Order" ma:index="60" nillable="true" ma:displayName="Order" ma:hidden="true" ma:internalName="Order">
      <xsd:simpleType>
        <xsd:restriction base="dms:Number"/>
      </xsd:simpleType>
    </xsd:element>
    <xsd:element name="GUID" ma:index="61" nillable="true" ma:displayName="GUID" ma:hidden="true" ma:internalName="GUID" ma:readOnly="true">
      <xsd:simpleType>
        <xsd:restriction base="dms:Unknown"/>
      </xsd:simpleType>
    </xsd:element>
    <xsd:element name="WorkflowVersion" ma:index="62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3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4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5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6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68" nillable="true" ma:displayName="Template Link" ma:hidden="true" ma:internalName="TemplateUrl">
      <xsd:simpleType>
        <xsd:restriction base="dms:Text"/>
      </xsd:simpleType>
    </xsd:element>
    <xsd:element name="xd_ProgID" ma:index="69" nillable="true" ma:displayName="HTML File Link" ma:hidden="true" ma:internalName="xd_ProgID">
      <xsd:simpleType>
        <xsd:restriction base="dms:Text"/>
      </xsd:simpleType>
    </xsd:element>
    <xsd:element name="xd_Signature" ma:index="70" nillable="true" ma:displayName="Is Signed" ma:hidden="true" ma:internalName="xd_Signature" ma:readOnly="true">
      <xsd:simpleType>
        <xsd:restriction base="dms:Boolean"/>
      </xsd:simpleType>
    </xsd:element>
    <xsd:element name="DocumentTypeId" ma:index="73" nillable="true" ma:displayName="DocumentTypeId" ma:hidden="true" ma:internalName="DocumentTypeId">
      <xsd:simpleType>
        <xsd:restriction base="dms:Text">
          <xsd:maxLength value="255"/>
        </xsd:restriction>
      </xsd:simpleType>
    </xsd:element>
    <xsd:element name="ProtocolNumberIn" ma:index="74" nillable="true" ma:displayName="ProtocolNumberIn" ma:hidden="true" ma:internalName="ProtocolNumberIn">
      <xsd:simpleType>
        <xsd:restriction base="dms:Text">
          <xsd:maxLength value="255"/>
        </xsd:restriction>
      </xsd:simpleType>
    </xsd:element>
    <xsd:element name="ProtocolNumberOut" ma:index="75" nillable="true" ma:displayName="ProtocolNumberOut" ma:hidden="true" ma:internalName="ProtocolNumberOu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6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E7C03-B509-49EC-99C5-748E1FDD13F5}">
  <ds:schemaRefs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E5AD5A-0C91-428A-AB5A-96D0EAB60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Tab. 2</vt:lpstr>
      <vt:lpstr>'Tab. 2'!Print_Area</vt:lpstr>
      <vt:lpstr>'Tab.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2 Nr I punonjesve e ripunuar</dc:title>
  <dc:creator>Ina Dhaskali</dc:creator>
  <cp:lastModifiedBy>Zenaida Agastra</cp:lastModifiedBy>
  <cp:lastPrinted>2023-10-31T11:32:40Z</cp:lastPrinted>
  <dcterms:created xsi:type="dcterms:W3CDTF">2018-10-24T16:05:11Z</dcterms:created>
  <dcterms:modified xsi:type="dcterms:W3CDTF">2023-10-31T11:32:45Z</dcterms:modified>
</cp:coreProperties>
</file>